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20730" windowHeight="10350" activeTab="1"/>
  </bookViews>
  <sheets>
    <sheet name="附件3.1" sheetId="1" r:id="rId1"/>
    <sheet name="附件3.2" sheetId="2" r:id="rId2"/>
    <sheet name="附件3.3" sheetId="3" r:id="rId3"/>
    <sheet name="附件3.4" sheetId="4" r:id="rId4"/>
  </sheets>
  <definedNames>
    <definedName name="OLE_LINK1" localSheetId="0">附件3.1!$A$2</definedName>
  </definedNames>
  <calcPr calcId="145621"/>
</workbook>
</file>

<file path=xl/calcChain.xml><?xml version="1.0" encoding="utf-8"?>
<calcChain xmlns="http://schemas.openxmlformats.org/spreadsheetml/2006/main">
  <c r="E84" i="2" l="1"/>
  <c r="E73" i="2"/>
  <c r="B9" i="3"/>
  <c r="D8" i="3"/>
  <c r="D9" i="3" s="1"/>
  <c r="B8" i="3"/>
  <c r="F6" i="3"/>
  <c r="F5" i="3"/>
  <c r="F4" i="3"/>
  <c r="E102" i="2"/>
  <c r="E100" i="2"/>
  <c r="E99" i="2"/>
  <c r="E98" i="2"/>
  <c r="E97" i="2"/>
  <c r="E83" i="2"/>
  <c r="E81" i="2"/>
  <c r="E77" i="2"/>
  <c r="E76" i="2"/>
  <c r="E75" i="2"/>
  <c r="E74" i="2"/>
  <c r="E94" i="2"/>
  <c r="E71" i="2"/>
  <c r="E70" i="2"/>
  <c r="E60" i="2"/>
  <c r="E62" i="2"/>
  <c r="E61" i="2"/>
  <c r="E59" i="2"/>
  <c r="E58" i="2"/>
  <c r="E57" i="2"/>
  <c r="E56" i="2"/>
  <c r="E50" i="2"/>
  <c r="E49" i="2"/>
  <c r="E48" i="2"/>
  <c r="E47" i="2"/>
  <c r="E46" i="2"/>
  <c r="E45" i="2"/>
  <c r="E35" i="2"/>
  <c r="E34" i="2"/>
  <c r="E33" i="2"/>
  <c r="E32" i="2"/>
  <c r="E31" i="2"/>
  <c r="E30" i="2"/>
  <c r="E23" i="2"/>
  <c r="E22" i="2"/>
  <c r="E21" i="2"/>
  <c r="E19" i="2"/>
  <c r="E18" i="2"/>
  <c r="E17" i="2"/>
  <c r="E16" i="2"/>
  <c r="E11" i="2"/>
  <c r="E10" i="2"/>
  <c r="E9" i="2"/>
  <c r="H75" i="1"/>
  <c r="H74" i="1"/>
  <c r="H73" i="1"/>
  <c r="H72" i="1"/>
  <c r="H71" i="1"/>
  <c r="H70" i="1"/>
  <c r="H69" i="1"/>
  <c r="H68" i="1"/>
  <c r="H67" i="1"/>
  <c r="H66" i="1"/>
  <c r="H65" i="1"/>
  <c r="H62" i="1"/>
  <c r="H61" i="1"/>
  <c r="H60" i="1"/>
  <c r="H59" i="1"/>
  <c r="H58" i="1"/>
  <c r="M55" i="1"/>
  <c r="H53" i="1"/>
  <c r="H52" i="1"/>
  <c r="H51" i="1"/>
  <c r="M50" i="1"/>
  <c r="H50" i="1"/>
  <c r="M42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M19" i="1"/>
  <c r="M4" i="1"/>
  <c r="M88" i="1" l="1"/>
  <c r="F9" i="3"/>
</calcChain>
</file>

<file path=xl/sharedStrings.xml><?xml version="1.0" encoding="utf-8"?>
<sst xmlns="http://schemas.openxmlformats.org/spreadsheetml/2006/main" count="1185" uniqueCount="326">
  <si>
    <t>教育层次</t>
  </si>
  <si>
    <t>课程类别</t>
  </si>
  <si>
    <t>课程性质</t>
  </si>
  <si>
    <t>课程编码</t>
  </si>
  <si>
    <t>课程名称</t>
  </si>
  <si>
    <t>学分</t>
  </si>
  <si>
    <t>学时数</t>
  </si>
  <si>
    <t>备注</t>
  </si>
  <si>
    <t>总学时</t>
  </si>
  <si>
    <t>理论</t>
  </si>
  <si>
    <t>实验/实践</t>
  </si>
  <si>
    <t>上机</t>
  </si>
  <si>
    <t>通识教育</t>
  </si>
  <si>
    <t>必修</t>
  </si>
  <si>
    <t>理论（含课内实践）</t>
  </si>
  <si>
    <t>1BH07001</t>
  </si>
  <si>
    <t>思想道德修养与法律基础</t>
  </si>
  <si>
    <t>1BH07002</t>
  </si>
  <si>
    <t>马克思主义基本原理概论</t>
  </si>
  <si>
    <t>中国近现代史纲要</t>
  </si>
  <si>
    <t>毛泽东思想和中国特色社会主义理论体系概论</t>
  </si>
  <si>
    <t>1BL10006-9</t>
  </si>
  <si>
    <t>大学体育(1)-(4)</t>
  </si>
  <si>
    <t>1--4</t>
  </si>
  <si>
    <t>1BL08001-4</t>
  </si>
  <si>
    <t>大学英语(1)-(4)</t>
  </si>
  <si>
    <t>1BH11001</t>
  </si>
  <si>
    <t>C语言程序设计B</t>
  </si>
  <si>
    <t>实践环节</t>
  </si>
  <si>
    <t>1BS07002</t>
  </si>
  <si>
    <t>思想政治理论课综合实践</t>
  </si>
  <si>
    <t>2周</t>
  </si>
  <si>
    <t>选修</t>
  </si>
  <si>
    <t>第一模块</t>
  </si>
  <si>
    <t>自然科学与信息技术</t>
  </si>
  <si>
    <t>1--7</t>
  </si>
  <si>
    <t>建议选修不少于4学分的经济管理、人文社科类课程；不少于2学分的创新创业课程；不少于2学分的跨文化沟通与交流课程</t>
  </si>
  <si>
    <t>至
少
选
修
8
学
分</t>
  </si>
  <si>
    <t>第二模块</t>
  </si>
  <si>
    <t>经济管理</t>
  </si>
  <si>
    <t>第三模块</t>
  </si>
  <si>
    <t>人文社科</t>
  </si>
  <si>
    <t>第四模块</t>
  </si>
  <si>
    <t>创新创业</t>
  </si>
  <si>
    <t>第五模块</t>
  </si>
  <si>
    <t>艺术与体育</t>
  </si>
  <si>
    <t>第六模块</t>
  </si>
  <si>
    <t>跨文化沟通与交流</t>
  </si>
  <si>
    <t>第七模块</t>
  </si>
  <si>
    <t>卓越工程师素质教育</t>
  </si>
  <si>
    <t>学科基础教育</t>
  </si>
  <si>
    <t>理论(含课内实践）</t>
  </si>
  <si>
    <t>1BL09001-2</t>
  </si>
  <si>
    <t>高等数学A(1)(2)</t>
  </si>
  <si>
    <t>1--2</t>
  </si>
  <si>
    <t>1BL09008</t>
  </si>
  <si>
    <t>线性代数B</t>
  </si>
  <si>
    <t>1BL09010</t>
  </si>
  <si>
    <t>概率论与数理统计B</t>
  </si>
  <si>
    <t>1BL09013-14</t>
  </si>
  <si>
    <t>大学物理A(1)(2)</t>
  </si>
  <si>
    <t>2--3</t>
  </si>
  <si>
    <t>0BH01146</t>
  </si>
  <si>
    <t>工科化学</t>
  </si>
  <si>
    <t>0BL01301</t>
  </si>
  <si>
    <t>汽车概论</t>
  </si>
  <si>
    <t>0BL01907-8</t>
  </si>
  <si>
    <t>工程制图(1)(2)</t>
  </si>
  <si>
    <t>0BL01903</t>
  </si>
  <si>
    <t>理论力学</t>
  </si>
  <si>
    <t>材料力学</t>
  </si>
  <si>
    <t>0BH20032</t>
  </si>
  <si>
    <t>电工技术基础</t>
  </si>
  <si>
    <t>0BH20033</t>
  </si>
  <si>
    <t>电子技术基础</t>
  </si>
  <si>
    <t>0BH01903</t>
  </si>
  <si>
    <t>互换性与技术测量</t>
  </si>
  <si>
    <t>0BH01905</t>
  </si>
  <si>
    <t>工程材料与热处理</t>
  </si>
  <si>
    <t>0BH01511</t>
  </si>
  <si>
    <t>机械原理</t>
  </si>
  <si>
    <t>0BH01910</t>
  </si>
  <si>
    <t>机械设计</t>
  </si>
  <si>
    <t>0BH01109</t>
  </si>
  <si>
    <t>机械控制工程</t>
  </si>
  <si>
    <t>0BH01510</t>
  </si>
  <si>
    <t>机械制造技术基础</t>
  </si>
  <si>
    <t>0BH01312</t>
  </si>
  <si>
    <t>工程热力学</t>
  </si>
  <si>
    <t>单片机应用技术</t>
  </si>
  <si>
    <t>0BH01301</t>
  </si>
  <si>
    <t>液压与液力传动</t>
  </si>
  <si>
    <t>1BS09001-2</t>
  </si>
  <si>
    <t>物理实验A(1)(2)</t>
  </si>
  <si>
    <t>1BS12003</t>
  </si>
  <si>
    <t>金工实习</t>
  </si>
  <si>
    <t>3周</t>
  </si>
  <si>
    <t>0BS01301</t>
  </si>
  <si>
    <t>专业认知实践</t>
  </si>
  <si>
    <t>1周</t>
  </si>
  <si>
    <t>分散</t>
  </si>
  <si>
    <t>0BS01902</t>
  </si>
  <si>
    <t>制图专用周</t>
  </si>
  <si>
    <t>0BS01903</t>
  </si>
  <si>
    <t>机械原理课程设计</t>
  </si>
  <si>
    <t>1BS12005</t>
  </si>
  <si>
    <t>电工电子实习A</t>
  </si>
  <si>
    <t>0BS01904</t>
  </si>
  <si>
    <t>机械设计课程设计</t>
  </si>
  <si>
    <t>0BS01305</t>
  </si>
  <si>
    <t>汽车生产实习</t>
  </si>
  <si>
    <t>专业教育</t>
  </si>
  <si>
    <t>0B01314</t>
  </si>
  <si>
    <t>汽车构造</t>
  </si>
  <si>
    <t>0BH01319</t>
  </si>
  <si>
    <t>汽车理论</t>
  </si>
  <si>
    <t>0BL01317</t>
  </si>
  <si>
    <t>汽车设计</t>
  </si>
  <si>
    <t>汽车电子学</t>
  </si>
  <si>
    <t>0BL01302</t>
  </si>
  <si>
    <t>文献检索与论文写作</t>
  </si>
  <si>
    <t>汽车结构拆装综合实验</t>
  </si>
  <si>
    <t>0BS01313</t>
  </si>
  <si>
    <t>汽车设计课程设计</t>
  </si>
  <si>
    <t>集中</t>
  </si>
  <si>
    <t>0BS01302</t>
  </si>
  <si>
    <t>毕业设计</t>
  </si>
  <si>
    <t>17周</t>
  </si>
  <si>
    <t>0RL01305</t>
  </si>
  <si>
    <t>发动机原理</t>
  </si>
  <si>
    <t>至
少
选
修
12
学
分</t>
  </si>
  <si>
    <t>0BH01302</t>
  </si>
  <si>
    <t>汽车工程测试基础</t>
  </si>
  <si>
    <t>0RL01329</t>
  </si>
  <si>
    <t>车辆专业英语</t>
  </si>
  <si>
    <t>0RL01307</t>
  </si>
  <si>
    <t>汽车车身设计</t>
  </si>
  <si>
    <t>汽车设计与制造课程群</t>
  </si>
  <si>
    <t>0RH01324</t>
  </si>
  <si>
    <t>汽车CAD/CAM</t>
  </si>
  <si>
    <t>0RL01306</t>
  </si>
  <si>
    <t>汽车制造工艺学</t>
  </si>
  <si>
    <t>0RH01301</t>
  </si>
  <si>
    <t>汽车系统动力学与仿真</t>
  </si>
  <si>
    <t>0RL01301</t>
  </si>
  <si>
    <t>汽车车身电控技术</t>
  </si>
  <si>
    <t>汽车电子与电动汽车课程群</t>
  </si>
  <si>
    <t>0RL01302</t>
  </si>
  <si>
    <t>汽车车载网络技术</t>
  </si>
  <si>
    <t>0RH01336</t>
  </si>
  <si>
    <t>新能源汽车技术</t>
  </si>
  <si>
    <t>0RL01303</t>
  </si>
  <si>
    <t>电动汽车电驱动技术</t>
  </si>
  <si>
    <t>0RL01304</t>
  </si>
  <si>
    <t xml:space="preserve">电动汽车动力电池技术 </t>
  </si>
  <si>
    <t>汽车运用工程</t>
  </si>
  <si>
    <t>汽车检测与服务课程群</t>
  </si>
  <si>
    <t>0RH01302</t>
  </si>
  <si>
    <t>汽车营销与保险</t>
  </si>
  <si>
    <t>0RH01303</t>
  </si>
  <si>
    <t>汽车检测与故障诊断</t>
  </si>
  <si>
    <t>0RH01304</t>
  </si>
  <si>
    <t>汽车维修工程</t>
  </si>
  <si>
    <t>0RH01330</t>
  </si>
  <si>
    <t>汽车电器</t>
  </si>
  <si>
    <t>实践</t>
  </si>
  <si>
    <t>0RS01312</t>
  </si>
  <si>
    <t>学科竞赛</t>
  </si>
  <si>
    <t>4--6</t>
  </si>
  <si>
    <t>方程式赛车、节能车</t>
  </si>
  <si>
    <t>至
少
选
修
6
学
分</t>
  </si>
  <si>
    <t>0RS01301</t>
  </si>
  <si>
    <t>现代工程软件实训</t>
  </si>
  <si>
    <t>2--6</t>
  </si>
  <si>
    <t>0RS01302</t>
  </si>
  <si>
    <t>汽车产品实物制作</t>
  </si>
  <si>
    <t>3--6</t>
  </si>
  <si>
    <t>0RS01303</t>
  </si>
  <si>
    <t>汽车制造工艺课程设计</t>
  </si>
  <si>
    <t>0RS01308</t>
  </si>
  <si>
    <t>汽车服务工程课程设计</t>
  </si>
  <si>
    <t>0RS01304</t>
  </si>
  <si>
    <t>汽车电子控制开放实验</t>
  </si>
  <si>
    <t>0RS01309</t>
  </si>
  <si>
    <t>新能源汽车技术实训</t>
  </si>
  <si>
    <t>0RS01310</t>
  </si>
  <si>
    <t>汽车检测与诊断模拟实训</t>
  </si>
  <si>
    <t>0RS01313</t>
  </si>
  <si>
    <t>车险理赔估损模拟实训</t>
  </si>
  <si>
    <t>毕业总学分</t>
  </si>
  <si>
    <t>第二课堂</t>
  </si>
  <si>
    <t>教育环节</t>
  </si>
  <si>
    <t>素质教育学分</t>
  </si>
  <si>
    <t>修课年级</t>
  </si>
  <si>
    <t>军事理论</t>
  </si>
  <si>
    <t>1年级</t>
  </si>
  <si>
    <t>军训</t>
  </si>
  <si>
    <t>大学生心理健康</t>
  </si>
  <si>
    <t>大学生职业规划</t>
  </si>
  <si>
    <t>大学生安全知识教育</t>
  </si>
  <si>
    <t>形势与政策课</t>
  </si>
  <si>
    <t>2年级</t>
  </si>
  <si>
    <t>体质健康达标测试</t>
  </si>
  <si>
    <t>就业创业指导</t>
  </si>
  <si>
    <t>4年级</t>
  </si>
  <si>
    <t>学时分配</t>
  </si>
  <si>
    <t>开课单位</t>
  </si>
  <si>
    <t>第一学期</t>
  </si>
  <si>
    <t>通识理论</t>
  </si>
  <si>
    <t>马院</t>
  </si>
  <si>
    <t>1BL10006</t>
  </si>
  <si>
    <t>大学体育(1)</t>
  </si>
  <si>
    <t>体育部</t>
  </si>
  <si>
    <t>1BL08001</t>
  </si>
  <si>
    <t>大学英语(1)</t>
  </si>
  <si>
    <t>外国语学院</t>
  </si>
  <si>
    <t>1BL09001</t>
  </si>
  <si>
    <t>高等数学A(1)</t>
  </si>
  <si>
    <t>学科理论</t>
  </si>
  <si>
    <t>理学院</t>
  </si>
  <si>
    <t>0BL01907</t>
  </si>
  <si>
    <t>工程制图(1)</t>
  </si>
  <si>
    <t>机电学院</t>
  </si>
  <si>
    <t>学科实践</t>
  </si>
  <si>
    <t>完成相应的第二课堂素质教育要求</t>
  </si>
  <si>
    <t>学分小计</t>
  </si>
  <si>
    <t>必修21.5学分，建议选修2-4学分（包括通识理论选修课、专业理论选修课、实践选修）</t>
  </si>
  <si>
    <t>第二学期</t>
  </si>
  <si>
    <t>1BL10007</t>
  </si>
  <si>
    <t>大学体育(2)</t>
  </si>
  <si>
    <t>1BL08002</t>
  </si>
  <si>
    <t>大学英语(2)</t>
  </si>
  <si>
    <t>计算中心</t>
  </si>
  <si>
    <t>1BL09002</t>
  </si>
  <si>
    <t>高等数学A(2)</t>
  </si>
  <si>
    <t>1BL09013</t>
  </si>
  <si>
    <t>大学物理A(1)</t>
  </si>
  <si>
    <t>0BL01908</t>
  </si>
  <si>
    <t>工程制图(2)</t>
  </si>
  <si>
    <t>1BS09001</t>
  </si>
  <si>
    <t>物理实验A(1)</t>
  </si>
  <si>
    <t>机电实习中心</t>
  </si>
  <si>
    <t>专业实践</t>
  </si>
  <si>
    <t>必修28学分，建议选修2-4学分（包括通识理论选修课、专业理论选修课、实践选修）</t>
  </si>
  <si>
    <t>第三学期</t>
  </si>
  <si>
    <t>1BL10008</t>
  </si>
  <si>
    <t>大学体育(3)</t>
  </si>
  <si>
    <t>1BL08003</t>
  </si>
  <si>
    <t>大学英语(3)</t>
  </si>
  <si>
    <t>1BL09014</t>
  </si>
  <si>
    <t>大学物理A(2)</t>
  </si>
  <si>
    <t>信控中心</t>
  </si>
  <si>
    <t>1BS09002</t>
  </si>
  <si>
    <t>物理实验A(2)</t>
  </si>
  <si>
    <t>第四学期</t>
  </si>
  <si>
    <t>1BL10009</t>
  </si>
  <si>
    <t>大学体育(4)</t>
  </si>
  <si>
    <t>1BL08004</t>
  </si>
  <si>
    <t>大学英语(4)</t>
  </si>
  <si>
    <t>通识实践</t>
  </si>
  <si>
    <t>第五学期</t>
  </si>
  <si>
    <t>专业理论</t>
  </si>
  <si>
    <t>第六学期</t>
  </si>
  <si>
    <t>第七学期</t>
  </si>
  <si>
    <t>电动汽车动力电池技术</t>
  </si>
  <si>
    <t>第八学期</t>
  </si>
  <si>
    <t>必修8.5学分，建议选修0学分（包括通识理论选修课、专业理论选修课、实践选修）</t>
  </si>
  <si>
    <t>小计</t>
  </si>
  <si>
    <t>至少选修8学分</t>
  </si>
  <si>
    <t>-</t>
  </si>
  <si>
    <t>至少选修12学分</t>
  </si>
  <si>
    <t>至少选修6学分</t>
  </si>
  <si>
    <t>第二课堂学分不计入学分绩点</t>
  </si>
  <si>
    <t>至少选修20学分</t>
  </si>
  <si>
    <t>总计</t>
  </si>
  <si>
    <t>修读课程可实现毕业要求情况</t>
  </si>
  <si>
    <t>毕业要求1</t>
  </si>
  <si>
    <t>毕业要求2</t>
  </si>
  <si>
    <t>毕业要求3</t>
  </si>
  <si>
    <t>毕业要求4</t>
  </si>
  <si>
    <t>毕业要求5</t>
  </si>
  <si>
    <t>毕业要求6</t>
  </si>
  <si>
    <t>毕业要求7</t>
  </si>
  <si>
    <t>毕业要求8</t>
  </si>
  <si>
    <t>毕业要求9</t>
  </si>
  <si>
    <t>毕业要求10</t>
  </si>
  <si>
    <t>毕业要求11</t>
  </si>
  <si>
    <t>毕业要求12</t>
  </si>
  <si>
    <t>√</t>
  </si>
  <si>
    <t>1-4年级</t>
    <phoneticPr fontId="3" type="noConversion"/>
  </si>
  <si>
    <t>1周</t>
    <phoneticPr fontId="3" type="noConversion"/>
  </si>
  <si>
    <t>修课
学期</t>
    <phoneticPr fontId="3" type="noConversion"/>
  </si>
  <si>
    <t>学分
要求</t>
    <phoneticPr fontId="3" type="noConversion"/>
  </si>
  <si>
    <t>附表1：               车辆工程专业课程设置与学分分布表</t>
    <phoneticPr fontId="3" type="noConversion"/>
  </si>
  <si>
    <t>必修</t>
    <phoneticPr fontId="3" type="noConversion"/>
  </si>
  <si>
    <t>学科基础教育</t>
    <phoneticPr fontId="3" type="noConversion"/>
  </si>
  <si>
    <t>附表1：               车辆工程专业课程设置与学分分布表（续1）</t>
    <phoneticPr fontId="3" type="noConversion"/>
  </si>
  <si>
    <t>专业教育</t>
    <phoneticPr fontId="3" type="noConversion"/>
  </si>
  <si>
    <t>选修</t>
    <phoneticPr fontId="3" type="noConversion"/>
  </si>
  <si>
    <t>附表1：               车辆工程专业课程设置与学分分布表（续2）</t>
    <phoneticPr fontId="3" type="noConversion"/>
  </si>
  <si>
    <t>附表2：               车辆工程专业分学期教学计划进程表</t>
    <phoneticPr fontId="3" type="noConversion"/>
  </si>
  <si>
    <t>课程
类别</t>
    <phoneticPr fontId="3" type="noConversion"/>
  </si>
  <si>
    <t>附表2：               车辆工程专业分学期教学计划进程表（续1）</t>
    <phoneticPr fontId="3" type="noConversion"/>
  </si>
  <si>
    <t>附表2：               车辆工程专业分学期教学计划进程表（续2）</t>
    <phoneticPr fontId="3" type="noConversion"/>
  </si>
  <si>
    <t>附表3：                 车辆工程专业学分分配表</t>
    <phoneticPr fontId="3" type="noConversion"/>
  </si>
  <si>
    <t>第二课堂
（素质教育专项）</t>
    <phoneticPr fontId="3" type="noConversion"/>
  </si>
  <si>
    <t>课程类别</t>
    <phoneticPr fontId="3" type="noConversion"/>
  </si>
  <si>
    <t>附表4：                  车辆工程专业毕业要求实现矩阵</t>
    <phoneticPr fontId="3" type="noConversion"/>
  </si>
  <si>
    <t>附表4：                  车辆工程专业毕业要求实现矩阵（续）</t>
    <phoneticPr fontId="3" type="noConversion"/>
  </si>
  <si>
    <t>合计</t>
    <phoneticPr fontId="3" type="noConversion"/>
  </si>
  <si>
    <t>0BH01502</t>
    <phoneticPr fontId="3" type="noConversion"/>
  </si>
  <si>
    <t>0BS01203</t>
    <phoneticPr fontId="3" type="noConversion"/>
  </si>
  <si>
    <t>0BS01315</t>
    <phoneticPr fontId="3" type="noConversion"/>
  </si>
  <si>
    <t>0BH01306</t>
    <phoneticPr fontId="3" type="noConversion"/>
  </si>
  <si>
    <t>1BH16002</t>
    <phoneticPr fontId="3" type="noConversion"/>
  </si>
  <si>
    <t>1BH16003</t>
    <phoneticPr fontId="3" type="noConversion"/>
  </si>
  <si>
    <t>0BH01306</t>
    <phoneticPr fontId="3" type="noConversion"/>
  </si>
  <si>
    <t>0RH01307</t>
    <phoneticPr fontId="3" type="noConversion"/>
  </si>
  <si>
    <t>必修24.5学分，建议选修2-4学分（包括通识理论选修课、专业理论选修课、实践选修）</t>
    <phoneticPr fontId="3" type="noConversion"/>
  </si>
  <si>
    <t>必修23学分，建议选修4学分（包括通识理论选修课、专业理论选修课、实践选修）</t>
    <phoneticPr fontId="3" type="noConversion"/>
  </si>
  <si>
    <t>0RH01308</t>
    <phoneticPr fontId="3" type="noConversion"/>
  </si>
  <si>
    <t>有限元基础及其应用</t>
    <phoneticPr fontId="3" type="noConversion"/>
  </si>
  <si>
    <t>必修21.5学分，建议选修4-6学分（包括通识理论选修课、专业理论选修课、实践选修）</t>
    <phoneticPr fontId="3" type="noConversion"/>
  </si>
  <si>
    <t>必修12.5学分，建议选修8学分（包括通识理论选修课、专业理论选修课、实践选修）</t>
    <phoneticPr fontId="3" type="noConversion"/>
  </si>
  <si>
    <t>必修5.5学分，建议选修8学分（包括通识理论选修课、专业理论选修课、实践选修）</t>
    <phoneticPr fontId="3" type="noConversion"/>
  </si>
  <si>
    <t>0BH01304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</si>
</sst>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charset val="134"/>
      <scheme val="minor"/>
    </font>
    <font>
      <sz val="9"/>
      <color indexed="8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4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100">
    <xf numFmtId="0" fontId="0" fillId="0" borderId="0" xfId="0">
      <alignment vertical="center"/>
    </xf>
    <xf numFmtId="0" fontId="1" fillId="0" borderId="3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0" xfId="0" applyFont="1">
      <alignment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2" xfId="0" applyFont="1" applyBorder="1" applyAlignment="1">
      <alignment vertical="center" wrapText="1"/>
    </xf>
    <xf numFmtId="0" fontId="3" fillId="0" borderId="5" xfId="0" applyFont="1" applyBorder="1" applyAlignment="1">
      <alignment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/>
    </xf>
    <xf numFmtId="0" fontId="3" fillId="0" borderId="3" xfId="0" applyFont="1" applyBorder="1" applyAlignment="1">
      <alignment vertical="center" wrapText="1"/>
    </xf>
    <xf numFmtId="0" fontId="3" fillId="0" borderId="0" xfId="0" applyFont="1" applyBorder="1">
      <alignment vertical="center"/>
    </xf>
    <xf numFmtId="0" fontId="3" fillId="0" borderId="3" xfId="0" applyFont="1" applyBorder="1" applyAlignment="1">
      <alignment horizontal="justify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0" fontId="3" fillId="0" borderId="5" xfId="0" applyFont="1" applyBorder="1" applyAlignment="1">
      <alignment horizontal="justify" vertical="center" wrapText="1"/>
    </xf>
    <xf numFmtId="0" fontId="3" fillId="0" borderId="5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0" xfId="0" applyFont="1" applyFill="1">
      <alignment vertical="center"/>
    </xf>
    <xf numFmtId="0" fontId="3" fillId="0" borderId="5" xfId="0" applyFont="1" applyFill="1" applyBorder="1" applyAlignment="1">
      <alignment vertical="center" wrapText="1"/>
    </xf>
    <xf numFmtId="0" fontId="3" fillId="0" borderId="0" xfId="0" applyFont="1" applyFill="1" applyAlignment="1">
      <alignment horizontal="left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3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0" xfId="0" applyFont="1" applyFill="1">
      <alignment vertical="center"/>
    </xf>
    <xf numFmtId="0" fontId="2" fillId="0" borderId="3" xfId="0" applyFont="1" applyBorder="1" applyAlignment="1">
      <alignment vertical="center" wrapText="1"/>
    </xf>
    <xf numFmtId="0" fontId="3" fillId="0" borderId="3" xfId="0" applyFont="1" applyFill="1" applyBorder="1" applyAlignment="1">
      <alignment horizontal="justify" vertical="center" wrapText="1"/>
    </xf>
    <xf numFmtId="0" fontId="2" fillId="0" borderId="5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3" fillId="0" borderId="3" xfId="0" applyFont="1" applyFill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0" borderId="3" xfId="0" applyFont="1" applyBorder="1" applyAlignment="1">
      <alignment vertical="center"/>
    </xf>
    <xf numFmtId="0" fontId="1" fillId="0" borderId="3" xfId="0" applyFont="1" applyFill="1" applyBorder="1" applyAlignment="1">
      <alignment vertical="center" wrapText="1"/>
    </xf>
    <xf numFmtId="0" fontId="3" fillId="0" borderId="3" xfId="0" applyFont="1" applyBorder="1" applyAlignment="1">
      <alignment vertical="center"/>
    </xf>
    <xf numFmtId="0" fontId="2" fillId="0" borderId="3" xfId="0" applyFont="1" applyFill="1" applyBorder="1" applyAlignment="1">
      <alignment vertical="center" wrapText="1"/>
    </xf>
    <xf numFmtId="0" fontId="2" fillId="0" borderId="0" xfId="0" applyFont="1" applyAlignment="1">
      <alignment vertical="center"/>
    </xf>
    <xf numFmtId="0" fontId="7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right" vertical="center" wrapText="1"/>
    </xf>
    <xf numFmtId="0" fontId="3" fillId="0" borderId="7" xfId="0" applyFont="1" applyFill="1" applyBorder="1" applyAlignment="1">
      <alignment horizontal="right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/>
    </xf>
    <xf numFmtId="0" fontId="2" fillId="0" borderId="6" xfId="0" applyFont="1" applyFill="1" applyBorder="1" applyAlignment="1">
      <alignment horizontal="left" vertical="center"/>
    </xf>
    <xf numFmtId="0" fontId="2" fillId="0" borderId="7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right" vertical="center" wrapText="1"/>
    </xf>
    <xf numFmtId="0" fontId="2" fillId="0" borderId="3" xfId="0" applyFont="1" applyFill="1" applyBorder="1" applyAlignment="1">
      <alignment horizontal="left" vertical="center"/>
    </xf>
    <xf numFmtId="0" fontId="1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/>
    </xf>
    <xf numFmtId="0" fontId="7" fillId="0" borderId="3" xfId="0" applyFont="1" applyBorder="1" applyAlignment="1">
      <alignment horizontal="center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74"/>
  <sheetViews>
    <sheetView topLeftCell="A28" workbookViewId="0">
      <selection activeCell="A39" sqref="A39:M39"/>
    </sheetView>
  </sheetViews>
  <sheetFormatPr defaultColWidth="9" defaultRowHeight="22.5" customHeight="1" x14ac:dyDescent="0.15"/>
  <cols>
    <col min="1" max="3" width="4.625" style="9" customWidth="1"/>
    <col min="4" max="4" width="10.875" style="48" customWidth="1"/>
    <col min="5" max="5" width="20.75" style="9" customWidth="1"/>
    <col min="6" max="11" width="5.625" style="9" customWidth="1"/>
    <col min="12" max="12" width="9.875" style="9" customWidth="1"/>
    <col min="13" max="13" width="5.25" style="23" customWidth="1"/>
    <col min="14" max="16384" width="9" style="9"/>
  </cols>
  <sheetData>
    <row r="1" spans="1:13" ht="25.5" customHeight="1" x14ac:dyDescent="0.15">
      <c r="A1" s="66" t="s">
        <v>293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</row>
    <row r="2" spans="1:13" ht="18" customHeight="1" x14ac:dyDescent="0.15">
      <c r="A2" s="59" t="s">
        <v>0</v>
      </c>
      <c r="B2" s="58" t="s">
        <v>1</v>
      </c>
      <c r="C2" s="58" t="s">
        <v>2</v>
      </c>
      <c r="D2" s="61" t="s">
        <v>3</v>
      </c>
      <c r="E2" s="59" t="s">
        <v>4</v>
      </c>
      <c r="F2" s="59" t="s">
        <v>5</v>
      </c>
      <c r="G2" s="57" t="s">
        <v>6</v>
      </c>
      <c r="H2" s="63"/>
      <c r="I2" s="63"/>
      <c r="J2" s="64"/>
      <c r="K2" s="59" t="s">
        <v>291</v>
      </c>
      <c r="L2" s="57" t="s">
        <v>7</v>
      </c>
      <c r="M2" s="59" t="s">
        <v>292</v>
      </c>
    </row>
    <row r="3" spans="1:13" ht="30" customHeight="1" x14ac:dyDescent="0.15">
      <c r="A3" s="59"/>
      <c r="B3" s="60"/>
      <c r="C3" s="60"/>
      <c r="D3" s="62"/>
      <c r="E3" s="61"/>
      <c r="F3" s="61"/>
      <c r="G3" s="10" t="s">
        <v>8</v>
      </c>
      <c r="H3" s="10" t="s">
        <v>9</v>
      </c>
      <c r="I3" s="10" t="s">
        <v>10</v>
      </c>
      <c r="J3" s="10" t="s">
        <v>11</v>
      </c>
      <c r="K3" s="61"/>
      <c r="L3" s="58"/>
      <c r="M3" s="59"/>
    </row>
    <row r="4" spans="1:13" ht="20.100000000000001" customHeight="1" x14ac:dyDescent="0.15">
      <c r="A4" s="59" t="s">
        <v>12</v>
      </c>
      <c r="B4" s="59" t="s">
        <v>13</v>
      </c>
      <c r="C4" s="58" t="s">
        <v>14</v>
      </c>
      <c r="D4" s="8" t="s">
        <v>15</v>
      </c>
      <c r="E4" s="8" t="s">
        <v>16</v>
      </c>
      <c r="F4" s="11">
        <v>3</v>
      </c>
      <c r="G4" s="11">
        <v>48</v>
      </c>
      <c r="H4" s="11">
        <v>36</v>
      </c>
      <c r="I4" s="11">
        <v>12</v>
      </c>
      <c r="J4" s="11"/>
      <c r="K4" s="11">
        <v>1</v>
      </c>
      <c r="L4" s="12"/>
      <c r="M4" s="59">
        <f>SUM(F4:F10)</f>
        <v>35</v>
      </c>
    </row>
    <row r="5" spans="1:13" ht="20.100000000000001" customHeight="1" x14ac:dyDescent="0.15">
      <c r="A5" s="59"/>
      <c r="B5" s="59"/>
      <c r="C5" s="71"/>
      <c r="D5" s="8" t="s">
        <v>17</v>
      </c>
      <c r="E5" s="8" t="s">
        <v>18</v>
      </c>
      <c r="F5" s="11">
        <v>3</v>
      </c>
      <c r="G5" s="11">
        <v>48</v>
      </c>
      <c r="H5" s="11">
        <v>36</v>
      </c>
      <c r="I5" s="11">
        <v>12</v>
      </c>
      <c r="J5" s="11"/>
      <c r="K5" s="11">
        <v>2</v>
      </c>
      <c r="L5" s="12"/>
      <c r="M5" s="59"/>
    </row>
    <row r="6" spans="1:13" ht="20.100000000000001" customHeight="1" x14ac:dyDescent="0.15">
      <c r="A6" s="59"/>
      <c r="B6" s="59"/>
      <c r="C6" s="71"/>
      <c r="D6" s="8" t="s">
        <v>314</v>
      </c>
      <c r="E6" s="8" t="s">
        <v>19</v>
      </c>
      <c r="F6" s="55">
        <v>3</v>
      </c>
      <c r="G6" s="55">
        <v>48</v>
      </c>
      <c r="H6" s="55">
        <v>36</v>
      </c>
      <c r="I6" s="55">
        <v>12</v>
      </c>
      <c r="J6" s="11"/>
      <c r="K6" s="11">
        <v>3</v>
      </c>
      <c r="L6" s="12"/>
      <c r="M6" s="59"/>
    </row>
    <row r="7" spans="1:13" ht="26.25" customHeight="1" x14ac:dyDescent="0.15">
      <c r="A7" s="59"/>
      <c r="B7" s="59"/>
      <c r="C7" s="71"/>
      <c r="D7" s="8" t="s">
        <v>315</v>
      </c>
      <c r="E7" s="8" t="s">
        <v>20</v>
      </c>
      <c r="F7" s="55">
        <v>3</v>
      </c>
      <c r="G7" s="55">
        <v>48</v>
      </c>
      <c r="H7" s="55">
        <v>36</v>
      </c>
      <c r="I7" s="55">
        <v>12</v>
      </c>
      <c r="J7" s="11"/>
      <c r="K7" s="11">
        <v>4</v>
      </c>
      <c r="L7" s="12"/>
      <c r="M7" s="59"/>
    </row>
    <row r="8" spans="1:13" ht="18.600000000000001" customHeight="1" x14ac:dyDescent="0.15">
      <c r="A8" s="59"/>
      <c r="B8" s="59"/>
      <c r="C8" s="71"/>
      <c r="D8" s="8" t="s">
        <v>21</v>
      </c>
      <c r="E8" s="8" t="s">
        <v>22</v>
      </c>
      <c r="F8" s="11">
        <v>4</v>
      </c>
      <c r="G8" s="11">
        <v>128</v>
      </c>
      <c r="H8" s="11">
        <v>128</v>
      </c>
      <c r="I8" s="11"/>
      <c r="J8" s="11"/>
      <c r="K8" s="11" t="s">
        <v>23</v>
      </c>
      <c r="L8" s="12"/>
      <c r="M8" s="59"/>
    </row>
    <row r="9" spans="1:13" ht="18.600000000000001" customHeight="1" x14ac:dyDescent="0.15">
      <c r="A9" s="59"/>
      <c r="B9" s="59"/>
      <c r="C9" s="71"/>
      <c r="D9" s="8" t="s">
        <v>24</v>
      </c>
      <c r="E9" s="8" t="s">
        <v>25</v>
      </c>
      <c r="F9" s="11">
        <v>16</v>
      </c>
      <c r="G9" s="11">
        <v>256</v>
      </c>
      <c r="H9" s="11">
        <v>224</v>
      </c>
      <c r="I9" s="11">
        <v>32</v>
      </c>
      <c r="J9" s="11"/>
      <c r="K9" s="11" t="s">
        <v>23</v>
      </c>
      <c r="L9" s="12"/>
      <c r="M9" s="59"/>
    </row>
    <row r="10" spans="1:13" ht="18.600000000000001" customHeight="1" x14ac:dyDescent="0.15">
      <c r="A10" s="59"/>
      <c r="B10" s="59"/>
      <c r="C10" s="71"/>
      <c r="D10" s="13" t="s">
        <v>26</v>
      </c>
      <c r="E10" s="13" t="s">
        <v>27</v>
      </c>
      <c r="F10" s="10">
        <v>3</v>
      </c>
      <c r="G10" s="10">
        <v>48</v>
      </c>
      <c r="H10" s="10">
        <v>32</v>
      </c>
      <c r="I10" s="10"/>
      <c r="J10" s="10">
        <v>16</v>
      </c>
      <c r="K10" s="10">
        <v>2</v>
      </c>
      <c r="L10" s="14"/>
      <c r="M10" s="59"/>
    </row>
    <row r="11" spans="1:13" ht="27" customHeight="1" x14ac:dyDescent="0.15">
      <c r="A11" s="59"/>
      <c r="B11" s="59"/>
      <c r="C11" s="10" t="s">
        <v>28</v>
      </c>
      <c r="D11" s="13" t="s">
        <v>29</v>
      </c>
      <c r="E11" s="15" t="s">
        <v>30</v>
      </c>
      <c r="F11" s="10">
        <v>2</v>
      </c>
      <c r="G11" s="10" t="s">
        <v>31</v>
      </c>
      <c r="H11" s="7"/>
      <c r="I11" s="10"/>
      <c r="J11" s="10"/>
      <c r="K11" s="10">
        <v>4</v>
      </c>
      <c r="L11" s="14"/>
      <c r="M11" s="11">
        <v>2</v>
      </c>
    </row>
    <row r="12" spans="1:13" ht="18.600000000000001" customHeight="1" x14ac:dyDescent="0.15">
      <c r="A12" s="59"/>
      <c r="B12" s="59" t="s">
        <v>32</v>
      </c>
      <c r="C12" s="58" t="s">
        <v>14</v>
      </c>
      <c r="D12" s="25" t="s">
        <v>33</v>
      </c>
      <c r="E12" s="8" t="s">
        <v>34</v>
      </c>
      <c r="F12" s="8"/>
      <c r="G12" s="8"/>
      <c r="H12" s="8"/>
      <c r="I12" s="8"/>
      <c r="J12" s="8"/>
      <c r="K12" s="61" t="s">
        <v>35</v>
      </c>
      <c r="L12" s="72" t="s">
        <v>36</v>
      </c>
      <c r="M12" s="59" t="s">
        <v>37</v>
      </c>
    </row>
    <row r="13" spans="1:13" ht="18.600000000000001" customHeight="1" x14ac:dyDescent="0.15">
      <c r="A13" s="59"/>
      <c r="B13" s="59"/>
      <c r="C13" s="71"/>
      <c r="D13" s="25" t="s">
        <v>38</v>
      </c>
      <c r="E13" s="8" t="s">
        <v>39</v>
      </c>
      <c r="F13" s="11"/>
      <c r="G13" s="8"/>
      <c r="H13" s="8"/>
      <c r="I13" s="8"/>
      <c r="J13" s="8"/>
      <c r="K13" s="69"/>
      <c r="L13" s="73"/>
      <c r="M13" s="59"/>
    </row>
    <row r="14" spans="1:13" ht="18.600000000000001" customHeight="1" x14ac:dyDescent="0.15">
      <c r="A14" s="59"/>
      <c r="B14" s="59"/>
      <c r="C14" s="71"/>
      <c r="D14" s="25" t="s">
        <v>40</v>
      </c>
      <c r="E14" s="8" t="s">
        <v>41</v>
      </c>
      <c r="F14" s="11"/>
      <c r="G14" s="8"/>
      <c r="H14" s="8"/>
      <c r="I14" s="8"/>
      <c r="J14" s="8"/>
      <c r="K14" s="69"/>
      <c r="L14" s="73"/>
      <c r="M14" s="59"/>
    </row>
    <row r="15" spans="1:13" ht="18.600000000000001" customHeight="1" x14ac:dyDescent="0.15">
      <c r="A15" s="59"/>
      <c r="B15" s="59"/>
      <c r="C15" s="71"/>
      <c r="D15" s="25" t="s">
        <v>42</v>
      </c>
      <c r="E15" s="8" t="s">
        <v>43</v>
      </c>
      <c r="F15" s="11"/>
      <c r="G15" s="8"/>
      <c r="H15" s="8"/>
      <c r="I15" s="8"/>
      <c r="J15" s="8"/>
      <c r="K15" s="69"/>
      <c r="L15" s="73"/>
      <c r="M15" s="59"/>
    </row>
    <row r="16" spans="1:13" ht="18.600000000000001" customHeight="1" x14ac:dyDescent="0.15">
      <c r="A16" s="59"/>
      <c r="B16" s="59"/>
      <c r="C16" s="71"/>
      <c r="D16" s="25" t="s">
        <v>44</v>
      </c>
      <c r="E16" s="8" t="s">
        <v>45</v>
      </c>
      <c r="F16" s="11"/>
      <c r="G16" s="8"/>
      <c r="H16" s="8"/>
      <c r="I16" s="8"/>
      <c r="J16" s="8"/>
      <c r="K16" s="69"/>
      <c r="L16" s="73"/>
      <c r="M16" s="59"/>
    </row>
    <row r="17" spans="1:13" ht="18.600000000000001" customHeight="1" x14ac:dyDescent="0.15">
      <c r="A17" s="59"/>
      <c r="B17" s="59"/>
      <c r="C17" s="71"/>
      <c r="D17" s="25" t="s">
        <v>46</v>
      </c>
      <c r="E17" s="8" t="s">
        <v>47</v>
      </c>
      <c r="F17" s="11"/>
      <c r="G17" s="8"/>
      <c r="H17" s="8"/>
      <c r="I17" s="8"/>
      <c r="J17" s="8"/>
      <c r="K17" s="69"/>
      <c r="L17" s="73"/>
      <c r="M17" s="59"/>
    </row>
    <row r="18" spans="1:13" ht="18.600000000000001" customHeight="1" x14ac:dyDescent="0.15">
      <c r="A18" s="59"/>
      <c r="B18" s="59"/>
      <c r="C18" s="60"/>
      <c r="D18" s="25" t="s">
        <v>48</v>
      </c>
      <c r="E18" s="8" t="s">
        <v>49</v>
      </c>
      <c r="F18" s="8"/>
      <c r="G18" s="8"/>
      <c r="H18" s="8"/>
      <c r="I18" s="8"/>
      <c r="J18" s="8"/>
      <c r="K18" s="62"/>
      <c r="L18" s="74"/>
      <c r="M18" s="59"/>
    </row>
    <row r="19" spans="1:13" ht="18.600000000000001" customHeight="1" x14ac:dyDescent="0.15">
      <c r="A19" s="59" t="s">
        <v>295</v>
      </c>
      <c r="B19" s="59" t="s">
        <v>294</v>
      </c>
      <c r="C19" s="59" t="s">
        <v>51</v>
      </c>
      <c r="D19" s="8" t="s">
        <v>52</v>
      </c>
      <c r="E19" s="8" t="s">
        <v>53</v>
      </c>
      <c r="F19" s="11">
        <v>11</v>
      </c>
      <c r="G19" s="11">
        <v>176</v>
      </c>
      <c r="H19" s="11">
        <v>176</v>
      </c>
      <c r="I19" s="11"/>
      <c r="J19" s="11"/>
      <c r="K19" s="11" t="s">
        <v>54</v>
      </c>
      <c r="L19" s="12"/>
      <c r="M19" s="59">
        <f>SUM(F19:F38)</f>
        <v>67</v>
      </c>
    </row>
    <row r="20" spans="1:13" ht="18.600000000000001" customHeight="1" x14ac:dyDescent="0.15">
      <c r="A20" s="59"/>
      <c r="B20" s="59"/>
      <c r="C20" s="59"/>
      <c r="D20" s="8" t="s">
        <v>55</v>
      </c>
      <c r="E20" s="8" t="s">
        <v>56</v>
      </c>
      <c r="F20" s="11">
        <v>2</v>
      </c>
      <c r="G20" s="11">
        <v>32</v>
      </c>
      <c r="H20" s="11">
        <v>32</v>
      </c>
      <c r="I20" s="11"/>
      <c r="J20" s="11"/>
      <c r="K20" s="11">
        <v>2</v>
      </c>
      <c r="L20" s="12"/>
      <c r="M20" s="59"/>
    </row>
    <row r="21" spans="1:13" ht="18.600000000000001" customHeight="1" x14ac:dyDescent="0.15">
      <c r="A21" s="59"/>
      <c r="B21" s="59"/>
      <c r="C21" s="59"/>
      <c r="D21" s="8" t="s">
        <v>57</v>
      </c>
      <c r="E21" s="8" t="s">
        <v>58</v>
      </c>
      <c r="F21" s="11">
        <v>2</v>
      </c>
      <c r="G21" s="11">
        <v>32</v>
      </c>
      <c r="H21" s="11">
        <v>32</v>
      </c>
      <c r="I21" s="11"/>
      <c r="J21" s="11"/>
      <c r="K21" s="11">
        <v>3</v>
      </c>
      <c r="L21" s="12"/>
      <c r="M21" s="59"/>
    </row>
    <row r="22" spans="1:13" ht="18.600000000000001" customHeight="1" x14ac:dyDescent="0.15">
      <c r="A22" s="59"/>
      <c r="B22" s="59"/>
      <c r="C22" s="59"/>
      <c r="D22" s="8" t="s">
        <v>59</v>
      </c>
      <c r="E22" s="8" t="s">
        <v>60</v>
      </c>
      <c r="F22" s="11">
        <v>6.5</v>
      </c>
      <c r="G22" s="11">
        <v>104</v>
      </c>
      <c r="H22" s="11">
        <v>104</v>
      </c>
      <c r="I22" s="11"/>
      <c r="J22" s="11"/>
      <c r="K22" s="11" t="s">
        <v>61</v>
      </c>
      <c r="L22" s="12"/>
      <c r="M22" s="59"/>
    </row>
    <row r="23" spans="1:13" ht="18.600000000000001" customHeight="1" x14ac:dyDescent="0.15">
      <c r="A23" s="59"/>
      <c r="B23" s="59"/>
      <c r="C23" s="59"/>
      <c r="D23" s="8" t="s">
        <v>62</v>
      </c>
      <c r="E23" s="17" t="s">
        <v>63</v>
      </c>
      <c r="F23" s="11">
        <v>2</v>
      </c>
      <c r="G23" s="11">
        <v>32</v>
      </c>
      <c r="H23" s="11">
        <f t="shared" ref="H23:H28" si="0">G23-I23</f>
        <v>28</v>
      </c>
      <c r="I23" s="11">
        <v>4</v>
      </c>
      <c r="J23" s="11"/>
      <c r="K23" s="18">
        <v>1</v>
      </c>
      <c r="L23" s="12"/>
      <c r="M23" s="59"/>
    </row>
    <row r="24" spans="1:13" ht="18.600000000000001" customHeight="1" x14ac:dyDescent="0.15">
      <c r="A24" s="59"/>
      <c r="B24" s="59"/>
      <c r="C24" s="59"/>
      <c r="D24" s="8" t="s">
        <v>64</v>
      </c>
      <c r="E24" s="8" t="s">
        <v>65</v>
      </c>
      <c r="F24" s="19">
        <v>1</v>
      </c>
      <c r="G24" s="19">
        <v>16</v>
      </c>
      <c r="H24" s="11">
        <f t="shared" si="0"/>
        <v>16</v>
      </c>
      <c r="I24" s="11"/>
      <c r="J24" s="11"/>
      <c r="K24" s="18">
        <v>1</v>
      </c>
      <c r="L24" s="12"/>
      <c r="M24" s="59"/>
    </row>
    <row r="25" spans="1:13" ht="18.600000000000001" customHeight="1" x14ac:dyDescent="0.15">
      <c r="A25" s="59"/>
      <c r="B25" s="59"/>
      <c r="C25" s="59"/>
      <c r="D25" s="8" t="s">
        <v>66</v>
      </c>
      <c r="E25" s="17" t="s">
        <v>67</v>
      </c>
      <c r="F25" s="18">
        <v>5</v>
      </c>
      <c r="G25" s="18">
        <v>80</v>
      </c>
      <c r="H25" s="11">
        <f t="shared" si="0"/>
        <v>80</v>
      </c>
      <c r="I25" s="11"/>
      <c r="J25" s="11"/>
      <c r="K25" s="20" t="s">
        <v>54</v>
      </c>
      <c r="L25" s="12"/>
      <c r="M25" s="59"/>
    </row>
    <row r="26" spans="1:13" ht="18.600000000000001" customHeight="1" x14ac:dyDescent="0.15">
      <c r="A26" s="59"/>
      <c r="B26" s="59"/>
      <c r="C26" s="59"/>
      <c r="D26" s="8" t="s">
        <v>68</v>
      </c>
      <c r="E26" s="17" t="s">
        <v>69</v>
      </c>
      <c r="F26" s="18">
        <v>4</v>
      </c>
      <c r="G26" s="18">
        <v>64</v>
      </c>
      <c r="H26" s="11">
        <f t="shared" si="0"/>
        <v>64</v>
      </c>
      <c r="I26" s="11"/>
      <c r="J26" s="11"/>
      <c r="K26" s="18">
        <v>3</v>
      </c>
      <c r="L26" s="12"/>
      <c r="M26" s="59"/>
    </row>
    <row r="27" spans="1:13" ht="18.600000000000001" customHeight="1" x14ac:dyDescent="0.15">
      <c r="A27" s="59"/>
      <c r="B27" s="59"/>
      <c r="C27" s="59"/>
      <c r="D27" s="8" t="s">
        <v>310</v>
      </c>
      <c r="E27" s="17" t="s">
        <v>70</v>
      </c>
      <c r="F27" s="18">
        <v>3</v>
      </c>
      <c r="G27" s="18">
        <v>48</v>
      </c>
      <c r="H27" s="11">
        <f t="shared" si="0"/>
        <v>44</v>
      </c>
      <c r="I27" s="18">
        <v>4</v>
      </c>
      <c r="J27" s="11"/>
      <c r="K27" s="18">
        <v>4</v>
      </c>
      <c r="L27" s="12"/>
      <c r="M27" s="59"/>
    </row>
    <row r="28" spans="1:13" ht="18.600000000000001" customHeight="1" x14ac:dyDescent="0.15">
      <c r="A28" s="59"/>
      <c r="B28" s="59"/>
      <c r="C28" s="59"/>
      <c r="D28" s="8" t="s">
        <v>71</v>
      </c>
      <c r="E28" s="17" t="s">
        <v>72</v>
      </c>
      <c r="F28" s="18">
        <v>4</v>
      </c>
      <c r="G28" s="18">
        <v>64</v>
      </c>
      <c r="H28" s="11">
        <f t="shared" si="0"/>
        <v>48</v>
      </c>
      <c r="I28" s="18">
        <v>16</v>
      </c>
      <c r="J28" s="11"/>
      <c r="K28" s="18">
        <v>3</v>
      </c>
      <c r="L28" s="12"/>
      <c r="M28" s="59"/>
    </row>
    <row r="29" spans="1:13" ht="18.600000000000001" customHeight="1" x14ac:dyDescent="0.15">
      <c r="A29" s="59"/>
      <c r="B29" s="59"/>
      <c r="C29" s="59"/>
      <c r="D29" s="8" t="s">
        <v>73</v>
      </c>
      <c r="E29" s="17" t="s">
        <v>74</v>
      </c>
      <c r="F29" s="18">
        <v>4</v>
      </c>
      <c r="G29" s="18">
        <v>64</v>
      </c>
      <c r="H29" s="11">
        <f t="shared" ref="H29:H38" si="1">G29-I29</f>
        <v>48</v>
      </c>
      <c r="I29" s="18">
        <v>16</v>
      </c>
      <c r="J29" s="11"/>
      <c r="K29" s="18">
        <v>4</v>
      </c>
      <c r="L29" s="12"/>
      <c r="M29" s="59"/>
    </row>
    <row r="30" spans="1:13" ht="18.600000000000001" customHeight="1" x14ac:dyDescent="0.15">
      <c r="A30" s="59"/>
      <c r="B30" s="59"/>
      <c r="C30" s="59"/>
      <c r="D30" s="8" t="s">
        <v>75</v>
      </c>
      <c r="E30" s="17" t="s">
        <v>76</v>
      </c>
      <c r="F30" s="18">
        <v>1.5</v>
      </c>
      <c r="G30" s="18">
        <v>24</v>
      </c>
      <c r="H30" s="11">
        <f t="shared" si="1"/>
        <v>20</v>
      </c>
      <c r="I30" s="18">
        <v>4</v>
      </c>
      <c r="J30" s="11"/>
      <c r="K30" s="18">
        <v>4</v>
      </c>
      <c r="L30" s="12"/>
      <c r="M30" s="59"/>
    </row>
    <row r="31" spans="1:13" ht="18.600000000000001" customHeight="1" x14ac:dyDescent="0.15">
      <c r="A31" s="59"/>
      <c r="B31" s="59"/>
      <c r="C31" s="59"/>
      <c r="D31" s="8" t="s">
        <v>77</v>
      </c>
      <c r="E31" s="17" t="s">
        <v>78</v>
      </c>
      <c r="F31" s="18">
        <v>2</v>
      </c>
      <c r="G31" s="18">
        <v>32</v>
      </c>
      <c r="H31" s="11">
        <f t="shared" si="1"/>
        <v>26</v>
      </c>
      <c r="I31" s="18">
        <v>6</v>
      </c>
      <c r="J31" s="11"/>
      <c r="K31" s="18">
        <v>5</v>
      </c>
      <c r="L31" s="12"/>
      <c r="M31" s="59"/>
    </row>
    <row r="32" spans="1:13" ht="18.600000000000001" customHeight="1" x14ac:dyDescent="0.15">
      <c r="A32" s="59"/>
      <c r="B32" s="59"/>
      <c r="C32" s="59"/>
      <c r="D32" s="8" t="s">
        <v>79</v>
      </c>
      <c r="E32" s="17" t="s">
        <v>80</v>
      </c>
      <c r="F32" s="18">
        <v>3.5</v>
      </c>
      <c r="G32" s="18">
        <v>56</v>
      </c>
      <c r="H32" s="11">
        <f t="shared" si="1"/>
        <v>50</v>
      </c>
      <c r="I32" s="18">
        <v>6</v>
      </c>
      <c r="J32" s="11"/>
      <c r="K32" s="18">
        <v>4</v>
      </c>
      <c r="L32" s="12"/>
      <c r="M32" s="59"/>
    </row>
    <row r="33" spans="1:19" ht="18.600000000000001" customHeight="1" x14ac:dyDescent="0.15">
      <c r="A33" s="59"/>
      <c r="B33" s="59"/>
      <c r="C33" s="59"/>
      <c r="D33" s="8" t="s">
        <v>81</v>
      </c>
      <c r="E33" s="17" t="s">
        <v>82</v>
      </c>
      <c r="F33" s="18">
        <v>4</v>
      </c>
      <c r="G33" s="18">
        <v>64</v>
      </c>
      <c r="H33" s="11">
        <f t="shared" si="1"/>
        <v>58</v>
      </c>
      <c r="I33" s="18">
        <v>6</v>
      </c>
      <c r="J33" s="11"/>
      <c r="K33" s="18">
        <v>5</v>
      </c>
      <c r="L33" s="12"/>
      <c r="M33" s="59"/>
    </row>
    <row r="34" spans="1:19" ht="18.600000000000001" customHeight="1" x14ac:dyDescent="0.15">
      <c r="A34" s="59"/>
      <c r="B34" s="59"/>
      <c r="C34" s="59"/>
      <c r="D34" s="8" t="s">
        <v>83</v>
      </c>
      <c r="E34" s="17" t="s">
        <v>84</v>
      </c>
      <c r="F34" s="18">
        <v>2.5</v>
      </c>
      <c r="G34" s="18">
        <v>40</v>
      </c>
      <c r="H34" s="11">
        <f t="shared" si="1"/>
        <v>36</v>
      </c>
      <c r="I34" s="18">
        <v>4</v>
      </c>
      <c r="J34" s="11"/>
      <c r="K34" s="18">
        <v>5</v>
      </c>
      <c r="L34" s="12"/>
      <c r="M34" s="59"/>
    </row>
    <row r="35" spans="1:19" ht="18.600000000000001" customHeight="1" x14ac:dyDescent="0.15">
      <c r="A35" s="59"/>
      <c r="B35" s="59"/>
      <c r="C35" s="59"/>
      <c r="D35" s="8" t="s">
        <v>85</v>
      </c>
      <c r="E35" s="17" t="s">
        <v>86</v>
      </c>
      <c r="F35" s="18">
        <v>3</v>
      </c>
      <c r="G35" s="18">
        <v>48</v>
      </c>
      <c r="H35" s="11">
        <f t="shared" si="1"/>
        <v>42</v>
      </c>
      <c r="I35" s="18">
        <v>6</v>
      </c>
      <c r="J35" s="11"/>
      <c r="K35" s="18">
        <v>6</v>
      </c>
      <c r="L35" s="12"/>
      <c r="M35" s="59"/>
    </row>
    <row r="36" spans="1:19" ht="18.600000000000001" customHeight="1" x14ac:dyDescent="0.15">
      <c r="A36" s="59"/>
      <c r="B36" s="59"/>
      <c r="C36" s="59"/>
      <c r="D36" s="8" t="s">
        <v>87</v>
      </c>
      <c r="E36" s="17" t="s">
        <v>88</v>
      </c>
      <c r="F36" s="18">
        <v>2</v>
      </c>
      <c r="G36" s="18">
        <v>32</v>
      </c>
      <c r="H36" s="11">
        <f t="shared" si="1"/>
        <v>28</v>
      </c>
      <c r="I36" s="18">
        <v>4</v>
      </c>
      <c r="J36" s="11"/>
      <c r="K36" s="18">
        <v>5</v>
      </c>
      <c r="L36" s="12"/>
      <c r="M36" s="59"/>
    </row>
    <row r="37" spans="1:19" ht="18.600000000000001" customHeight="1" x14ac:dyDescent="0.15">
      <c r="A37" s="59"/>
      <c r="B37" s="59"/>
      <c r="C37" s="59"/>
      <c r="D37" s="8" t="s">
        <v>325</v>
      </c>
      <c r="E37" s="8" t="s">
        <v>89</v>
      </c>
      <c r="F37" s="18">
        <v>2</v>
      </c>
      <c r="G37" s="18">
        <v>32</v>
      </c>
      <c r="H37" s="11">
        <f t="shared" si="1"/>
        <v>26</v>
      </c>
      <c r="I37" s="19">
        <v>6</v>
      </c>
      <c r="J37" s="11"/>
      <c r="K37" s="18">
        <v>5</v>
      </c>
      <c r="L37" s="12"/>
      <c r="M37" s="59"/>
    </row>
    <row r="38" spans="1:19" ht="18.600000000000001" customHeight="1" x14ac:dyDescent="0.15">
      <c r="A38" s="59"/>
      <c r="B38" s="59"/>
      <c r="C38" s="59"/>
      <c r="D38" s="8" t="s">
        <v>90</v>
      </c>
      <c r="E38" s="17" t="s">
        <v>91</v>
      </c>
      <c r="F38" s="18">
        <v>2</v>
      </c>
      <c r="G38" s="18">
        <v>32</v>
      </c>
      <c r="H38" s="11">
        <f t="shared" si="1"/>
        <v>28</v>
      </c>
      <c r="I38" s="18">
        <v>4</v>
      </c>
      <c r="J38" s="11"/>
      <c r="K38" s="18">
        <v>6</v>
      </c>
      <c r="L38" s="12"/>
      <c r="M38" s="59"/>
    </row>
    <row r="39" spans="1:19" ht="25.5" customHeight="1" x14ac:dyDescent="0.15">
      <c r="A39" s="66" t="s">
        <v>296</v>
      </c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66"/>
      <c r="M39" s="66"/>
    </row>
    <row r="40" spans="1:19" ht="18" customHeight="1" x14ac:dyDescent="0.15">
      <c r="A40" s="59" t="s">
        <v>0</v>
      </c>
      <c r="B40" s="58" t="s">
        <v>1</v>
      </c>
      <c r="C40" s="58" t="s">
        <v>2</v>
      </c>
      <c r="D40" s="61" t="s">
        <v>3</v>
      </c>
      <c r="E40" s="59" t="s">
        <v>4</v>
      </c>
      <c r="F40" s="59" t="s">
        <v>5</v>
      </c>
      <c r="G40" s="57" t="s">
        <v>6</v>
      </c>
      <c r="H40" s="63"/>
      <c r="I40" s="63"/>
      <c r="J40" s="64"/>
      <c r="K40" s="59" t="s">
        <v>291</v>
      </c>
      <c r="L40" s="57" t="s">
        <v>7</v>
      </c>
      <c r="M40" s="59" t="s">
        <v>292</v>
      </c>
    </row>
    <row r="41" spans="1:19" ht="30" customHeight="1" x14ac:dyDescent="0.15">
      <c r="A41" s="59"/>
      <c r="B41" s="60"/>
      <c r="C41" s="60"/>
      <c r="D41" s="62"/>
      <c r="E41" s="61"/>
      <c r="F41" s="61"/>
      <c r="G41" s="10" t="s">
        <v>8</v>
      </c>
      <c r="H41" s="10" t="s">
        <v>9</v>
      </c>
      <c r="I41" s="10" t="s">
        <v>10</v>
      </c>
      <c r="J41" s="10" t="s">
        <v>11</v>
      </c>
      <c r="K41" s="61"/>
      <c r="L41" s="58"/>
      <c r="M41" s="59"/>
    </row>
    <row r="42" spans="1:19" ht="20.100000000000001" customHeight="1" x14ac:dyDescent="0.15">
      <c r="A42" s="59" t="s">
        <v>295</v>
      </c>
      <c r="B42" s="59" t="s">
        <v>294</v>
      </c>
      <c r="C42" s="59" t="s">
        <v>28</v>
      </c>
      <c r="D42" s="21" t="s">
        <v>92</v>
      </c>
      <c r="E42" s="22" t="s">
        <v>93</v>
      </c>
      <c r="F42" s="11">
        <v>3.5</v>
      </c>
      <c r="G42" s="11">
        <v>56</v>
      </c>
      <c r="H42" s="11"/>
      <c r="I42" s="11">
        <v>56</v>
      </c>
      <c r="J42" s="11"/>
      <c r="K42" s="11" t="s">
        <v>61</v>
      </c>
      <c r="L42" s="12"/>
      <c r="M42" s="59">
        <f>SUM(F42:F49)</f>
        <v>16.5</v>
      </c>
    </row>
    <row r="43" spans="1:19" ht="20.100000000000001" customHeight="1" x14ac:dyDescent="0.15">
      <c r="A43" s="59"/>
      <c r="B43" s="59"/>
      <c r="C43" s="59"/>
      <c r="D43" s="21" t="s">
        <v>94</v>
      </c>
      <c r="E43" s="22" t="s">
        <v>95</v>
      </c>
      <c r="F43" s="11">
        <v>3</v>
      </c>
      <c r="G43" s="11" t="s">
        <v>96</v>
      </c>
      <c r="H43" s="11"/>
      <c r="I43" s="11"/>
      <c r="J43" s="11"/>
      <c r="K43" s="11">
        <v>2</v>
      </c>
      <c r="L43" s="12"/>
      <c r="M43" s="59"/>
    </row>
    <row r="44" spans="1:19" ht="20.100000000000001" customHeight="1" x14ac:dyDescent="0.15">
      <c r="A44" s="59"/>
      <c r="B44" s="59"/>
      <c r="C44" s="59"/>
      <c r="D44" s="21" t="s">
        <v>97</v>
      </c>
      <c r="E44" s="8" t="s">
        <v>98</v>
      </c>
      <c r="F44" s="11">
        <v>1</v>
      </c>
      <c r="G44" s="11" t="s">
        <v>99</v>
      </c>
      <c r="H44" s="11"/>
      <c r="I44" s="11"/>
      <c r="J44" s="11"/>
      <c r="K44" s="11">
        <v>1</v>
      </c>
      <c r="L44" s="12" t="s">
        <v>100</v>
      </c>
      <c r="M44" s="59"/>
      <c r="N44" s="23"/>
      <c r="O44" s="23"/>
      <c r="P44" s="23"/>
      <c r="Q44" s="23"/>
      <c r="R44" s="23"/>
      <c r="S44" s="23"/>
    </row>
    <row r="45" spans="1:19" ht="20.100000000000001" customHeight="1" x14ac:dyDescent="0.15">
      <c r="A45" s="59"/>
      <c r="B45" s="59"/>
      <c r="C45" s="59"/>
      <c r="D45" s="21" t="s">
        <v>101</v>
      </c>
      <c r="E45" s="8" t="s">
        <v>102</v>
      </c>
      <c r="F45" s="11">
        <v>2</v>
      </c>
      <c r="G45" s="11" t="s">
        <v>31</v>
      </c>
      <c r="H45" s="11"/>
      <c r="I45" s="11"/>
      <c r="J45" s="11"/>
      <c r="K45" s="11">
        <v>3</v>
      </c>
      <c r="L45" s="12"/>
      <c r="M45" s="59"/>
      <c r="N45" s="23"/>
      <c r="O45" s="23"/>
      <c r="P45" s="23"/>
      <c r="Q45" s="23"/>
      <c r="R45" s="23"/>
      <c r="S45" s="23"/>
    </row>
    <row r="46" spans="1:19" ht="20.100000000000001" customHeight="1" x14ac:dyDescent="0.15">
      <c r="A46" s="59"/>
      <c r="B46" s="59"/>
      <c r="C46" s="59"/>
      <c r="D46" s="21" t="s">
        <v>103</v>
      </c>
      <c r="E46" s="8" t="s">
        <v>104</v>
      </c>
      <c r="F46" s="11">
        <v>1</v>
      </c>
      <c r="G46" s="11" t="s">
        <v>99</v>
      </c>
      <c r="H46" s="11"/>
      <c r="I46" s="11"/>
      <c r="J46" s="11"/>
      <c r="K46" s="11">
        <v>4</v>
      </c>
      <c r="L46" s="12"/>
      <c r="M46" s="59"/>
      <c r="N46" s="23"/>
      <c r="O46" s="23"/>
      <c r="P46" s="23"/>
      <c r="Q46" s="23"/>
      <c r="R46" s="23"/>
      <c r="S46" s="23"/>
    </row>
    <row r="47" spans="1:19" ht="20.100000000000001" customHeight="1" x14ac:dyDescent="0.15">
      <c r="A47" s="59"/>
      <c r="B47" s="59"/>
      <c r="C47" s="59"/>
      <c r="D47" s="21" t="s">
        <v>105</v>
      </c>
      <c r="E47" s="8" t="s">
        <v>106</v>
      </c>
      <c r="F47" s="11">
        <v>2</v>
      </c>
      <c r="G47" s="11" t="s">
        <v>31</v>
      </c>
      <c r="H47" s="11"/>
      <c r="I47" s="11"/>
      <c r="J47" s="11"/>
      <c r="K47" s="11">
        <v>5</v>
      </c>
      <c r="L47" s="12"/>
      <c r="M47" s="59"/>
      <c r="N47" s="23"/>
      <c r="O47" s="23"/>
      <c r="P47" s="23"/>
      <c r="Q47" s="23"/>
      <c r="R47" s="23"/>
      <c r="S47" s="23"/>
    </row>
    <row r="48" spans="1:19" ht="20.100000000000001" customHeight="1" x14ac:dyDescent="0.15">
      <c r="A48" s="59"/>
      <c r="B48" s="59"/>
      <c r="C48" s="59"/>
      <c r="D48" s="21" t="s">
        <v>311</v>
      </c>
      <c r="E48" s="8" t="s">
        <v>108</v>
      </c>
      <c r="F48" s="11">
        <v>2</v>
      </c>
      <c r="G48" s="11" t="s">
        <v>31</v>
      </c>
      <c r="H48" s="11"/>
      <c r="I48" s="11"/>
      <c r="J48" s="11"/>
      <c r="K48" s="11">
        <v>5</v>
      </c>
      <c r="L48" s="12"/>
      <c r="M48" s="59"/>
      <c r="N48" s="23"/>
      <c r="O48" s="23"/>
      <c r="P48" s="23"/>
      <c r="Q48" s="23"/>
      <c r="R48" s="23"/>
      <c r="S48" s="23"/>
    </row>
    <row r="49" spans="1:19" ht="20.100000000000001" customHeight="1" x14ac:dyDescent="0.15">
      <c r="A49" s="59"/>
      <c r="B49" s="59"/>
      <c r="C49" s="59"/>
      <c r="D49" s="21" t="s">
        <v>109</v>
      </c>
      <c r="E49" s="8" t="s">
        <v>110</v>
      </c>
      <c r="F49" s="11">
        <v>2</v>
      </c>
      <c r="G49" s="11" t="s">
        <v>31</v>
      </c>
      <c r="H49" s="11"/>
      <c r="I49" s="11"/>
      <c r="J49" s="11"/>
      <c r="K49" s="11">
        <v>6</v>
      </c>
      <c r="L49" s="12"/>
      <c r="M49" s="59"/>
      <c r="N49" s="23"/>
      <c r="O49" s="23"/>
      <c r="P49" s="23"/>
      <c r="Q49" s="23"/>
      <c r="R49" s="23"/>
      <c r="S49" s="23"/>
    </row>
    <row r="50" spans="1:19" ht="20.100000000000001" customHeight="1" x14ac:dyDescent="0.15">
      <c r="A50" s="59" t="s">
        <v>297</v>
      </c>
      <c r="B50" s="59" t="s">
        <v>13</v>
      </c>
      <c r="C50" s="59" t="s">
        <v>51</v>
      </c>
      <c r="D50" s="21" t="s">
        <v>112</v>
      </c>
      <c r="E50" s="8" t="s">
        <v>113</v>
      </c>
      <c r="F50" s="18">
        <v>4</v>
      </c>
      <c r="G50" s="18">
        <v>64</v>
      </c>
      <c r="H50" s="11">
        <f t="shared" ref="H50:H53" si="2">G50-I50</f>
        <v>58</v>
      </c>
      <c r="I50" s="18">
        <v>6</v>
      </c>
      <c r="J50" s="11"/>
      <c r="K50" s="18">
        <v>5</v>
      </c>
      <c r="L50" s="12"/>
      <c r="M50" s="59">
        <f>SUM(F50:F54)</f>
        <v>13</v>
      </c>
    </row>
    <row r="51" spans="1:19" ht="20.100000000000001" customHeight="1" x14ac:dyDescent="0.15">
      <c r="A51" s="59"/>
      <c r="B51" s="59"/>
      <c r="C51" s="59"/>
      <c r="D51" s="21" t="s">
        <v>114</v>
      </c>
      <c r="E51" s="8" t="s">
        <v>115</v>
      </c>
      <c r="F51" s="18">
        <v>3</v>
      </c>
      <c r="G51" s="18">
        <v>48</v>
      </c>
      <c r="H51" s="11">
        <f t="shared" si="2"/>
        <v>48</v>
      </c>
      <c r="I51" s="18"/>
      <c r="J51" s="11"/>
      <c r="K51" s="18">
        <v>6</v>
      </c>
      <c r="L51" s="12"/>
      <c r="M51" s="59"/>
    </row>
    <row r="52" spans="1:19" ht="20.100000000000001" customHeight="1" x14ac:dyDescent="0.15">
      <c r="A52" s="59"/>
      <c r="B52" s="59"/>
      <c r="C52" s="59"/>
      <c r="D52" s="21" t="s">
        <v>116</v>
      </c>
      <c r="E52" s="17" t="s">
        <v>117</v>
      </c>
      <c r="F52" s="18">
        <v>3</v>
      </c>
      <c r="G52" s="18">
        <v>48</v>
      </c>
      <c r="H52" s="11">
        <f t="shared" si="2"/>
        <v>48</v>
      </c>
      <c r="I52" s="18"/>
      <c r="J52" s="11"/>
      <c r="K52" s="18">
        <v>7</v>
      </c>
      <c r="L52" s="12"/>
      <c r="M52" s="59"/>
    </row>
    <row r="53" spans="1:19" ht="20.100000000000001" customHeight="1" x14ac:dyDescent="0.15">
      <c r="A53" s="59"/>
      <c r="B53" s="59"/>
      <c r="C53" s="59"/>
      <c r="D53" s="21" t="s">
        <v>316</v>
      </c>
      <c r="E53" s="17" t="s">
        <v>118</v>
      </c>
      <c r="F53" s="18">
        <v>2.5</v>
      </c>
      <c r="G53" s="18">
        <v>40</v>
      </c>
      <c r="H53" s="11">
        <f t="shared" si="2"/>
        <v>34</v>
      </c>
      <c r="I53" s="11">
        <v>6</v>
      </c>
      <c r="J53" s="11"/>
      <c r="K53" s="11">
        <v>6</v>
      </c>
      <c r="L53" s="12"/>
      <c r="M53" s="59"/>
    </row>
    <row r="54" spans="1:19" ht="20.100000000000001" customHeight="1" x14ac:dyDescent="0.15">
      <c r="A54" s="59"/>
      <c r="B54" s="59"/>
      <c r="C54" s="59"/>
      <c r="D54" s="21" t="s">
        <v>119</v>
      </c>
      <c r="E54" s="17" t="s">
        <v>120</v>
      </c>
      <c r="F54" s="18">
        <v>0.5</v>
      </c>
      <c r="G54" s="18">
        <v>8</v>
      </c>
      <c r="H54" s="11">
        <v>8</v>
      </c>
      <c r="I54" s="18"/>
      <c r="J54" s="11"/>
      <c r="K54" s="18">
        <v>7</v>
      </c>
      <c r="L54" s="12"/>
      <c r="M54" s="59"/>
    </row>
    <row r="55" spans="1:19" ht="20.100000000000001" customHeight="1" x14ac:dyDescent="0.15">
      <c r="A55" s="59"/>
      <c r="B55" s="59"/>
      <c r="C55" s="59" t="s">
        <v>28</v>
      </c>
      <c r="D55" s="21" t="s">
        <v>312</v>
      </c>
      <c r="E55" s="24" t="s">
        <v>121</v>
      </c>
      <c r="F55" s="19">
        <v>1</v>
      </c>
      <c r="G55" s="11" t="s">
        <v>99</v>
      </c>
      <c r="H55" s="11"/>
      <c r="I55" s="11"/>
      <c r="J55" s="11"/>
      <c r="K55" s="11">
        <v>5</v>
      </c>
      <c r="L55" s="12" t="s">
        <v>100</v>
      </c>
      <c r="M55" s="59">
        <f>SUM(F55:F57)</f>
        <v>11.5</v>
      </c>
    </row>
    <row r="56" spans="1:19" ht="20.100000000000001" customHeight="1" x14ac:dyDescent="0.15">
      <c r="A56" s="59"/>
      <c r="B56" s="59"/>
      <c r="C56" s="59"/>
      <c r="D56" s="21" t="s">
        <v>122</v>
      </c>
      <c r="E56" s="25" t="s">
        <v>123</v>
      </c>
      <c r="F56" s="11">
        <v>2</v>
      </c>
      <c r="G56" s="11" t="s">
        <v>31</v>
      </c>
      <c r="H56" s="11"/>
      <c r="I56" s="11"/>
      <c r="J56" s="11"/>
      <c r="K56" s="11">
        <v>7</v>
      </c>
      <c r="L56" s="12" t="s">
        <v>124</v>
      </c>
      <c r="M56" s="59"/>
    </row>
    <row r="57" spans="1:19" ht="20.100000000000001" customHeight="1" x14ac:dyDescent="0.15">
      <c r="A57" s="59"/>
      <c r="B57" s="59"/>
      <c r="C57" s="59"/>
      <c r="D57" s="21" t="s">
        <v>125</v>
      </c>
      <c r="E57" s="25" t="s">
        <v>126</v>
      </c>
      <c r="F57" s="26">
        <v>8.5</v>
      </c>
      <c r="G57" s="11" t="s">
        <v>127</v>
      </c>
      <c r="H57" s="11"/>
      <c r="I57" s="11"/>
      <c r="J57" s="11"/>
      <c r="K57" s="11">
        <v>8</v>
      </c>
      <c r="L57" s="12"/>
      <c r="M57" s="59"/>
    </row>
    <row r="58" spans="1:19" ht="20.100000000000001" customHeight="1" x14ac:dyDescent="0.15">
      <c r="A58" s="59"/>
      <c r="B58" s="59" t="s">
        <v>298</v>
      </c>
      <c r="C58" s="59" t="s">
        <v>14</v>
      </c>
      <c r="D58" s="21" t="s">
        <v>128</v>
      </c>
      <c r="E58" s="17" t="s">
        <v>129</v>
      </c>
      <c r="F58" s="18">
        <v>2</v>
      </c>
      <c r="G58" s="18">
        <v>32</v>
      </c>
      <c r="H58" s="11">
        <f t="shared" ref="H58:H60" si="3">G58-I58</f>
        <v>32</v>
      </c>
      <c r="I58" s="18"/>
      <c r="J58" s="11"/>
      <c r="K58" s="18">
        <v>5</v>
      </c>
      <c r="L58" s="58"/>
      <c r="M58" s="59" t="s">
        <v>130</v>
      </c>
    </row>
    <row r="59" spans="1:19" ht="20.100000000000001" customHeight="1" x14ac:dyDescent="0.15">
      <c r="A59" s="59"/>
      <c r="B59" s="59"/>
      <c r="C59" s="59"/>
      <c r="D59" s="21" t="s">
        <v>313</v>
      </c>
      <c r="E59" s="17" t="s">
        <v>132</v>
      </c>
      <c r="F59" s="18">
        <v>2.5</v>
      </c>
      <c r="G59" s="18">
        <v>40</v>
      </c>
      <c r="H59" s="11">
        <f t="shared" si="3"/>
        <v>32</v>
      </c>
      <c r="I59" s="18">
        <v>8</v>
      </c>
      <c r="J59" s="11"/>
      <c r="K59" s="18">
        <v>6</v>
      </c>
      <c r="L59" s="71"/>
      <c r="M59" s="59"/>
    </row>
    <row r="60" spans="1:19" ht="20.100000000000001" customHeight="1" x14ac:dyDescent="0.15">
      <c r="A60" s="59"/>
      <c r="B60" s="59"/>
      <c r="C60" s="59"/>
      <c r="D60" s="21" t="s">
        <v>133</v>
      </c>
      <c r="E60" s="17" t="s">
        <v>134</v>
      </c>
      <c r="F60" s="18">
        <v>1.5</v>
      </c>
      <c r="G60" s="18">
        <v>24</v>
      </c>
      <c r="H60" s="11">
        <f t="shared" si="3"/>
        <v>24</v>
      </c>
      <c r="I60" s="11"/>
      <c r="J60" s="11"/>
      <c r="K60" s="11">
        <v>6</v>
      </c>
      <c r="L60" s="71"/>
      <c r="M60" s="59"/>
    </row>
    <row r="61" spans="1:19" ht="20.100000000000001" customHeight="1" x14ac:dyDescent="0.15">
      <c r="A61" s="59"/>
      <c r="B61" s="59"/>
      <c r="C61" s="59"/>
      <c r="D61" s="21" t="s">
        <v>135</v>
      </c>
      <c r="E61" s="8" t="s">
        <v>136</v>
      </c>
      <c r="F61" s="19">
        <v>2</v>
      </c>
      <c r="G61" s="19">
        <v>32</v>
      </c>
      <c r="H61" s="11">
        <f>G61-I61</f>
        <v>32</v>
      </c>
      <c r="I61" s="11"/>
      <c r="J61" s="11"/>
      <c r="K61" s="11">
        <v>6</v>
      </c>
      <c r="L61" s="58" t="s">
        <v>137</v>
      </c>
      <c r="M61" s="59"/>
    </row>
    <row r="62" spans="1:19" ht="20.100000000000001" customHeight="1" x14ac:dyDescent="0.15">
      <c r="A62" s="59"/>
      <c r="B62" s="59"/>
      <c r="C62" s="59"/>
      <c r="D62" s="21" t="s">
        <v>138</v>
      </c>
      <c r="E62" s="8" t="s">
        <v>139</v>
      </c>
      <c r="F62" s="19">
        <v>2</v>
      </c>
      <c r="G62" s="19">
        <v>32</v>
      </c>
      <c r="H62" s="11">
        <f>G62-J62</f>
        <v>24</v>
      </c>
      <c r="I62" s="11"/>
      <c r="J62" s="11">
        <v>8</v>
      </c>
      <c r="K62" s="11">
        <v>6</v>
      </c>
      <c r="L62" s="71"/>
      <c r="M62" s="59"/>
    </row>
    <row r="63" spans="1:19" ht="20.100000000000001" customHeight="1" x14ac:dyDescent="0.15">
      <c r="A63" s="59"/>
      <c r="B63" s="59"/>
      <c r="C63" s="59"/>
      <c r="D63" s="21" t="s">
        <v>140</v>
      </c>
      <c r="E63" s="17" t="s">
        <v>141</v>
      </c>
      <c r="F63" s="18">
        <v>2</v>
      </c>
      <c r="G63" s="18">
        <v>32</v>
      </c>
      <c r="H63" s="11">
        <v>28</v>
      </c>
      <c r="I63" s="18">
        <v>4</v>
      </c>
      <c r="J63" s="11"/>
      <c r="K63" s="18">
        <v>7</v>
      </c>
      <c r="L63" s="71"/>
      <c r="M63" s="59"/>
    </row>
    <row r="64" spans="1:19" ht="20.100000000000001" customHeight="1" x14ac:dyDescent="0.15">
      <c r="A64" s="59"/>
      <c r="B64" s="59"/>
      <c r="C64" s="59"/>
      <c r="D64" s="21" t="s">
        <v>320</v>
      </c>
      <c r="E64" s="8" t="s">
        <v>321</v>
      </c>
      <c r="F64" s="19">
        <v>2</v>
      </c>
      <c r="G64" s="19">
        <v>32</v>
      </c>
      <c r="H64" s="11">
        <v>20</v>
      </c>
      <c r="I64" s="11"/>
      <c r="J64" s="11">
        <v>12</v>
      </c>
      <c r="K64" s="11">
        <v>7</v>
      </c>
      <c r="L64" s="71"/>
      <c r="M64" s="59"/>
    </row>
    <row r="65" spans="1:13" ht="20.100000000000001" customHeight="1" x14ac:dyDescent="0.15">
      <c r="A65" s="59"/>
      <c r="B65" s="59"/>
      <c r="C65" s="59"/>
      <c r="D65" s="21" t="s">
        <v>142</v>
      </c>
      <c r="E65" s="8" t="s">
        <v>143</v>
      </c>
      <c r="F65" s="19">
        <v>2</v>
      </c>
      <c r="G65" s="19">
        <v>32</v>
      </c>
      <c r="H65" s="11">
        <f t="shared" ref="H65" si="4">G65-J65</f>
        <v>24</v>
      </c>
      <c r="I65" s="11"/>
      <c r="J65" s="11">
        <v>8</v>
      </c>
      <c r="K65" s="11">
        <v>7</v>
      </c>
      <c r="L65" s="60"/>
      <c r="M65" s="59"/>
    </row>
    <row r="66" spans="1:13" ht="20.100000000000001" customHeight="1" x14ac:dyDescent="0.15">
      <c r="A66" s="59"/>
      <c r="B66" s="59"/>
      <c r="C66" s="59"/>
      <c r="D66" s="21" t="s">
        <v>144</v>
      </c>
      <c r="E66" s="8" t="s">
        <v>145</v>
      </c>
      <c r="F66" s="19">
        <v>2</v>
      </c>
      <c r="G66" s="19">
        <v>32</v>
      </c>
      <c r="H66" s="11">
        <f t="shared" ref="H66:H68" si="5">G66-I66</f>
        <v>32</v>
      </c>
      <c r="I66" s="11"/>
      <c r="J66" s="11"/>
      <c r="K66" s="11">
        <v>6</v>
      </c>
      <c r="L66" s="58" t="s">
        <v>146</v>
      </c>
      <c r="M66" s="59"/>
    </row>
    <row r="67" spans="1:13" ht="20.100000000000001" customHeight="1" x14ac:dyDescent="0.15">
      <c r="A67" s="59"/>
      <c r="B67" s="59"/>
      <c r="C67" s="59"/>
      <c r="D67" s="21" t="s">
        <v>147</v>
      </c>
      <c r="E67" s="8" t="s">
        <v>148</v>
      </c>
      <c r="F67" s="19">
        <v>2</v>
      </c>
      <c r="G67" s="19">
        <v>32</v>
      </c>
      <c r="H67" s="11">
        <f t="shared" si="5"/>
        <v>32</v>
      </c>
      <c r="I67" s="11"/>
      <c r="J67" s="11"/>
      <c r="K67" s="11">
        <v>7</v>
      </c>
      <c r="L67" s="71"/>
      <c r="M67" s="59"/>
    </row>
    <row r="68" spans="1:13" ht="20.100000000000001" customHeight="1" x14ac:dyDescent="0.15">
      <c r="A68" s="59"/>
      <c r="B68" s="59"/>
      <c r="C68" s="59"/>
      <c r="D68" s="21" t="s">
        <v>149</v>
      </c>
      <c r="E68" s="17" t="s">
        <v>150</v>
      </c>
      <c r="F68" s="18">
        <v>2</v>
      </c>
      <c r="G68" s="18">
        <v>32</v>
      </c>
      <c r="H68" s="11">
        <f t="shared" si="5"/>
        <v>32</v>
      </c>
      <c r="I68" s="11"/>
      <c r="J68" s="11"/>
      <c r="K68" s="18">
        <v>7</v>
      </c>
      <c r="L68" s="71"/>
      <c r="M68" s="59"/>
    </row>
    <row r="69" spans="1:13" ht="20.100000000000001" customHeight="1" x14ac:dyDescent="0.15">
      <c r="A69" s="59"/>
      <c r="B69" s="59"/>
      <c r="C69" s="59"/>
      <c r="D69" s="21" t="s">
        <v>151</v>
      </c>
      <c r="E69" s="8" t="s">
        <v>152</v>
      </c>
      <c r="F69" s="19">
        <v>2</v>
      </c>
      <c r="G69" s="19">
        <v>32</v>
      </c>
      <c r="H69" s="11">
        <f t="shared" ref="H69:H73" si="6">G69-I69</f>
        <v>32</v>
      </c>
      <c r="I69" s="11"/>
      <c r="J69" s="11"/>
      <c r="K69" s="11">
        <v>6</v>
      </c>
      <c r="L69" s="71"/>
      <c r="M69" s="59"/>
    </row>
    <row r="70" spans="1:13" ht="20.100000000000001" customHeight="1" x14ac:dyDescent="0.15">
      <c r="A70" s="59"/>
      <c r="B70" s="59"/>
      <c r="C70" s="59"/>
      <c r="D70" s="21" t="s">
        <v>153</v>
      </c>
      <c r="E70" s="8" t="s">
        <v>154</v>
      </c>
      <c r="F70" s="19">
        <v>2</v>
      </c>
      <c r="G70" s="19">
        <v>32</v>
      </c>
      <c r="H70" s="11">
        <f t="shared" si="6"/>
        <v>32</v>
      </c>
      <c r="I70" s="11"/>
      <c r="J70" s="11"/>
      <c r="K70" s="11">
        <v>7</v>
      </c>
      <c r="L70" s="60"/>
      <c r="M70" s="59"/>
    </row>
    <row r="71" spans="1:13" ht="19.5" customHeight="1" x14ac:dyDescent="0.15">
      <c r="A71" s="59"/>
      <c r="B71" s="59"/>
      <c r="C71" s="59"/>
      <c r="D71" s="21" t="s">
        <v>317</v>
      </c>
      <c r="E71" s="8" t="s">
        <v>155</v>
      </c>
      <c r="F71" s="19">
        <v>2</v>
      </c>
      <c r="G71" s="19">
        <v>32</v>
      </c>
      <c r="H71" s="11">
        <f t="shared" si="6"/>
        <v>28</v>
      </c>
      <c r="I71" s="11">
        <v>4</v>
      </c>
      <c r="J71" s="11"/>
      <c r="K71" s="11">
        <v>6</v>
      </c>
      <c r="L71" s="59" t="s">
        <v>156</v>
      </c>
      <c r="M71" s="59"/>
    </row>
    <row r="72" spans="1:13" ht="20.100000000000001" customHeight="1" x14ac:dyDescent="0.15">
      <c r="A72" s="59"/>
      <c r="B72" s="59"/>
      <c r="C72" s="59"/>
      <c r="D72" s="21" t="s">
        <v>157</v>
      </c>
      <c r="E72" s="8" t="s">
        <v>158</v>
      </c>
      <c r="F72" s="19">
        <v>2</v>
      </c>
      <c r="G72" s="19">
        <v>32</v>
      </c>
      <c r="H72" s="11">
        <f t="shared" si="6"/>
        <v>26</v>
      </c>
      <c r="I72" s="11">
        <v>6</v>
      </c>
      <c r="J72" s="11"/>
      <c r="K72" s="11">
        <v>6</v>
      </c>
      <c r="L72" s="59"/>
      <c r="M72" s="59"/>
    </row>
    <row r="73" spans="1:13" ht="20.100000000000001" customHeight="1" x14ac:dyDescent="0.15">
      <c r="A73" s="59"/>
      <c r="B73" s="59"/>
      <c r="C73" s="59"/>
      <c r="D73" s="21" t="s">
        <v>159</v>
      </c>
      <c r="E73" s="17" t="s">
        <v>160</v>
      </c>
      <c r="F73" s="18">
        <v>2</v>
      </c>
      <c r="G73" s="18">
        <v>32</v>
      </c>
      <c r="H73" s="11">
        <f t="shared" si="6"/>
        <v>26</v>
      </c>
      <c r="I73" s="18">
        <v>6</v>
      </c>
      <c r="J73" s="11"/>
      <c r="K73" s="18">
        <v>6</v>
      </c>
      <c r="L73" s="59"/>
      <c r="M73" s="59"/>
    </row>
    <row r="74" spans="1:13" ht="20.100000000000001" customHeight="1" x14ac:dyDescent="0.15">
      <c r="A74" s="59"/>
      <c r="B74" s="59"/>
      <c r="C74" s="59"/>
      <c r="D74" s="21" t="s">
        <v>161</v>
      </c>
      <c r="E74" s="8" t="s">
        <v>162</v>
      </c>
      <c r="F74" s="19">
        <v>2</v>
      </c>
      <c r="G74" s="19">
        <v>32</v>
      </c>
      <c r="H74" s="11">
        <f>G74-I74</f>
        <v>28</v>
      </c>
      <c r="I74" s="11">
        <v>4</v>
      </c>
      <c r="J74" s="11"/>
      <c r="K74" s="11">
        <v>7</v>
      </c>
      <c r="L74" s="59"/>
      <c r="M74" s="59"/>
    </row>
    <row r="75" spans="1:13" ht="20.100000000000001" customHeight="1" x14ac:dyDescent="0.15">
      <c r="A75" s="59"/>
      <c r="B75" s="59"/>
      <c r="C75" s="59"/>
      <c r="D75" s="21" t="s">
        <v>163</v>
      </c>
      <c r="E75" s="8" t="s">
        <v>164</v>
      </c>
      <c r="F75" s="19">
        <v>1.5</v>
      </c>
      <c r="G75" s="19">
        <v>24</v>
      </c>
      <c r="H75" s="11">
        <f>G75-I75</f>
        <v>20</v>
      </c>
      <c r="I75" s="11">
        <v>4</v>
      </c>
      <c r="J75" s="11"/>
      <c r="K75" s="11">
        <v>7</v>
      </c>
      <c r="L75" s="59"/>
      <c r="M75" s="59"/>
    </row>
    <row r="76" spans="1:13" ht="25.5" customHeight="1" x14ac:dyDescent="0.15">
      <c r="A76" s="66" t="s">
        <v>299</v>
      </c>
      <c r="B76" s="66"/>
      <c r="C76" s="66"/>
      <c r="D76" s="66"/>
      <c r="E76" s="66"/>
      <c r="F76" s="66"/>
      <c r="G76" s="66"/>
      <c r="H76" s="66"/>
      <c r="I76" s="66"/>
      <c r="J76" s="66"/>
      <c r="K76" s="66"/>
      <c r="L76" s="66"/>
      <c r="M76" s="66"/>
    </row>
    <row r="77" spans="1:13" ht="18" customHeight="1" x14ac:dyDescent="0.15">
      <c r="A77" s="59" t="s">
        <v>0</v>
      </c>
      <c r="B77" s="58" t="s">
        <v>1</v>
      </c>
      <c r="C77" s="58" t="s">
        <v>2</v>
      </c>
      <c r="D77" s="61" t="s">
        <v>3</v>
      </c>
      <c r="E77" s="59" t="s">
        <v>4</v>
      </c>
      <c r="F77" s="59" t="s">
        <v>5</v>
      </c>
      <c r="G77" s="57" t="s">
        <v>6</v>
      </c>
      <c r="H77" s="63"/>
      <c r="I77" s="63"/>
      <c r="J77" s="64"/>
      <c r="K77" s="59" t="s">
        <v>291</v>
      </c>
      <c r="L77" s="57" t="s">
        <v>7</v>
      </c>
      <c r="M77" s="59" t="s">
        <v>292</v>
      </c>
    </row>
    <row r="78" spans="1:13" ht="30" customHeight="1" x14ac:dyDescent="0.15">
      <c r="A78" s="59"/>
      <c r="B78" s="60"/>
      <c r="C78" s="60"/>
      <c r="D78" s="62"/>
      <c r="E78" s="61"/>
      <c r="F78" s="61"/>
      <c r="G78" s="10" t="s">
        <v>8</v>
      </c>
      <c r="H78" s="10" t="s">
        <v>9</v>
      </c>
      <c r="I78" s="10" t="s">
        <v>10</v>
      </c>
      <c r="J78" s="10" t="s">
        <v>11</v>
      </c>
      <c r="K78" s="61"/>
      <c r="L78" s="58"/>
      <c r="M78" s="59"/>
    </row>
    <row r="79" spans="1:13" ht="26.25" customHeight="1" x14ac:dyDescent="0.15">
      <c r="A79" s="67" t="s">
        <v>297</v>
      </c>
      <c r="B79" s="68" t="s">
        <v>298</v>
      </c>
      <c r="C79" s="59" t="s">
        <v>165</v>
      </c>
      <c r="D79" s="21" t="s">
        <v>166</v>
      </c>
      <c r="E79" s="24" t="s">
        <v>167</v>
      </c>
      <c r="F79" s="26">
        <v>2</v>
      </c>
      <c r="G79" s="11" t="s">
        <v>31</v>
      </c>
      <c r="H79" s="11"/>
      <c r="I79" s="11"/>
      <c r="J79" s="11"/>
      <c r="K79" s="20" t="s">
        <v>168</v>
      </c>
      <c r="L79" s="12" t="s">
        <v>169</v>
      </c>
      <c r="M79" s="59" t="s">
        <v>170</v>
      </c>
    </row>
    <row r="80" spans="1:13" ht="20.100000000000001" customHeight="1" x14ac:dyDescent="0.15">
      <c r="A80" s="67"/>
      <c r="B80" s="68"/>
      <c r="C80" s="59"/>
      <c r="D80" s="21" t="s">
        <v>171</v>
      </c>
      <c r="E80" s="27" t="s">
        <v>172</v>
      </c>
      <c r="F80" s="26">
        <v>2</v>
      </c>
      <c r="G80" s="11" t="s">
        <v>31</v>
      </c>
      <c r="H80" s="11"/>
      <c r="I80" s="11"/>
      <c r="J80" s="11"/>
      <c r="K80" s="20" t="s">
        <v>173</v>
      </c>
      <c r="L80" s="12" t="s">
        <v>100</v>
      </c>
      <c r="M80" s="59"/>
    </row>
    <row r="81" spans="1:13" ht="20.100000000000001" customHeight="1" x14ac:dyDescent="0.15">
      <c r="A81" s="67"/>
      <c r="B81" s="68"/>
      <c r="C81" s="59"/>
      <c r="D81" s="21" t="s">
        <v>174</v>
      </c>
      <c r="E81" s="27" t="s">
        <v>175</v>
      </c>
      <c r="F81" s="26">
        <v>2</v>
      </c>
      <c r="G81" s="26" t="s">
        <v>31</v>
      </c>
      <c r="H81" s="11"/>
      <c r="I81" s="11"/>
      <c r="J81" s="11"/>
      <c r="K81" s="20" t="s">
        <v>176</v>
      </c>
      <c r="L81" s="12" t="s">
        <v>100</v>
      </c>
      <c r="M81" s="59"/>
    </row>
    <row r="82" spans="1:13" s="30" customFormat="1" ht="20.100000000000001" customHeight="1" x14ac:dyDescent="0.15">
      <c r="A82" s="67"/>
      <c r="B82" s="68"/>
      <c r="C82" s="70"/>
      <c r="D82" s="46" t="s">
        <v>177</v>
      </c>
      <c r="E82" s="28" t="s">
        <v>178</v>
      </c>
      <c r="F82" s="18">
        <v>2</v>
      </c>
      <c r="G82" s="18" t="s">
        <v>31</v>
      </c>
      <c r="H82" s="18"/>
      <c r="I82" s="18"/>
      <c r="J82" s="18"/>
      <c r="K82" s="18">
        <v>7</v>
      </c>
      <c r="L82" s="29" t="s">
        <v>100</v>
      </c>
      <c r="M82" s="70"/>
    </row>
    <row r="83" spans="1:13" s="30" customFormat="1" ht="20.100000000000001" customHeight="1" x14ac:dyDescent="0.15">
      <c r="A83" s="67"/>
      <c r="B83" s="68"/>
      <c r="C83" s="70"/>
      <c r="D83" s="46" t="s">
        <v>179</v>
      </c>
      <c r="E83" s="31" t="s">
        <v>180</v>
      </c>
      <c r="F83" s="26">
        <v>2</v>
      </c>
      <c r="G83" s="18" t="s">
        <v>31</v>
      </c>
      <c r="H83" s="18"/>
      <c r="I83" s="18"/>
      <c r="J83" s="18"/>
      <c r="K83" s="18">
        <v>7</v>
      </c>
      <c r="L83" s="29" t="s">
        <v>100</v>
      </c>
      <c r="M83" s="70"/>
    </row>
    <row r="84" spans="1:13" ht="20.100000000000001" customHeight="1" x14ac:dyDescent="0.15">
      <c r="A84" s="67"/>
      <c r="B84" s="68"/>
      <c r="C84" s="59"/>
      <c r="D84" s="21" t="s">
        <v>181</v>
      </c>
      <c r="E84" s="27" t="s">
        <v>182</v>
      </c>
      <c r="F84" s="26">
        <v>1</v>
      </c>
      <c r="G84" s="26" t="s">
        <v>99</v>
      </c>
      <c r="H84" s="11"/>
      <c r="I84" s="11"/>
      <c r="J84" s="11"/>
      <c r="K84" s="18">
        <v>6</v>
      </c>
      <c r="L84" s="12" t="s">
        <v>100</v>
      </c>
      <c r="M84" s="59"/>
    </row>
    <row r="85" spans="1:13" ht="20.100000000000001" customHeight="1" x14ac:dyDescent="0.15">
      <c r="A85" s="67"/>
      <c r="B85" s="68"/>
      <c r="C85" s="59"/>
      <c r="D85" s="21" t="s">
        <v>183</v>
      </c>
      <c r="E85" s="27" t="s">
        <v>184</v>
      </c>
      <c r="F85" s="26">
        <v>1</v>
      </c>
      <c r="G85" s="26" t="s">
        <v>99</v>
      </c>
      <c r="H85" s="11"/>
      <c r="I85" s="11"/>
      <c r="J85" s="11"/>
      <c r="K85" s="18">
        <v>7</v>
      </c>
      <c r="L85" s="12" t="s">
        <v>100</v>
      </c>
      <c r="M85" s="59"/>
    </row>
    <row r="86" spans="1:13" ht="20.100000000000001" customHeight="1" x14ac:dyDescent="0.15">
      <c r="A86" s="67"/>
      <c r="B86" s="68"/>
      <c r="C86" s="59"/>
      <c r="D86" s="21" t="s">
        <v>185</v>
      </c>
      <c r="E86" s="27" t="s">
        <v>186</v>
      </c>
      <c r="F86" s="26">
        <v>1</v>
      </c>
      <c r="G86" s="26" t="s">
        <v>99</v>
      </c>
      <c r="H86" s="11"/>
      <c r="I86" s="11"/>
      <c r="J86" s="11"/>
      <c r="K86" s="18">
        <v>7</v>
      </c>
      <c r="L86" s="12" t="s">
        <v>100</v>
      </c>
      <c r="M86" s="59"/>
    </row>
    <row r="87" spans="1:13" ht="20.100000000000001" customHeight="1" x14ac:dyDescent="0.15">
      <c r="A87" s="67"/>
      <c r="B87" s="68"/>
      <c r="C87" s="59"/>
      <c r="D87" s="21" t="s">
        <v>187</v>
      </c>
      <c r="E87" s="27" t="s">
        <v>188</v>
      </c>
      <c r="F87" s="26">
        <v>1</v>
      </c>
      <c r="G87" s="26" t="s">
        <v>99</v>
      </c>
      <c r="H87" s="11"/>
      <c r="I87" s="11"/>
      <c r="J87" s="11"/>
      <c r="K87" s="18">
        <v>7</v>
      </c>
      <c r="L87" s="12" t="s">
        <v>100</v>
      </c>
      <c r="M87" s="59"/>
    </row>
    <row r="88" spans="1:13" ht="20.100000000000001" customHeight="1" x14ac:dyDescent="0.15">
      <c r="A88" s="59" t="s">
        <v>189</v>
      </c>
      <c r="B88" s="59"/>
      <c r="C88" s="59"/>
      <c r="D88" s="59"/>
      <c r="E88" s="59"/>
      <c r="F88" s="59"/>
      <c r="G88" s="59"/>
      <c r="H88" s="59"/>
      <c r="I88" s="59"/>
      <c r="J88" s="59"/>
      <c r="K88" s="59"/>
      <c r="L88" s="57"/>
      <c r="M88" s="11">
        <f>SUM(M4:M11,8,M19:M57,12,6)</f>
        <v>171</v>
      </c>
    </row>
    <row r="89" spans="1:13" s="30" customFormat="1" ht="18.75" customHeight="1" x14ac:dyDescent="0.15">
      <c r="A89" s="70" t="s">
        <v>190</v>
      </c>
      <c r="B89" s="70" t="s">
        <v>13</v>
      </c>
      <c r="C89" s="70" t="s">
        <v>191</v>
      </c>
      <c r="D89" s="70"/>
      <c r="E89" s="70"/>
      <c r="F89" s="70" t="s">
        <v>192</v>
      </c>
      <c r="G89" s="70"/>
      <c r="H89" s="70" t="s">
        <v>6</v>
      </c>
      <c r="I89" s="70"/>
      <c r="J89" s="70"/>
      <c r="K89" s="70" t="s">
        <v>193</v>
      </c>
      <c r="L89" s="70"/>
      <c r="M89" s="70"/>
    </row>
    <row r="90" spans="1:13" s="30" customFormat="1" ht="18.75" customHeight="1" x14ac:dyDescent="0.15">
      <c r="A90" s="70"/>
      <c r="B90" s="70"/>
      <c r="C90" s="65" t="s">
        <v>194</v>
      </c>
      <c r="D90" s="65"/>
      <c r="E90" s="65"/>
      <c r="F90" s="70">
        <v>2</v>
      </c>
      <c r="G90" s="70"/>
      <c r="H90" s="70">
        <v>32</v>
      </c>
      <c r="I90" s="70"/>
      <c r="J90" s="70"/>
      <c r="K90" s="70" t="s">
        <v>195</v>
      </c>
      <c r="L90" s="70"/>
      <c r="M90" s="70"/>
    </row>
    <row r="91" spans="1:13" s="30" customFormat="1" ht="18.75" customHeight="1" x14ac:dyDescent="0.15">
      <c r="A91" s="70"/>
      <c r="B91" s="70"/>
      <c r="C91" s="65" t="s">
        <v>196</v>
      </c>
      <c r="D91" s="65"/>
      <c r="E91" s="65"/>
      <c r="F91" s="70">
        <v>2</v>
      </c>
      <c r="G91" s="70"/>
      <c r="H91" s="70" t="s">
        <v>31</v>
      </c>
      <c r="I91" s="70"/>
      <c r="J91" s="70"/>
      <c r="K91" s="70" t="s">
        <v>195</v>
      </c>
      <c r="L91" s="70"/>
      <c r="M91" s="70"/>
    </row>
    <row r="92" spans="1:13" s="30" customFormat="1" ht="18.75" customHeight="1" x14ac:dyDescent="0.15">
      <c r="A92" s="70"/>
      <c r="B92" s="70"/>
      <c r="C92" s="65" t="s">
        <v>197</v>
      </c>
      <c r="D92" s="65"/>
      <c r="E92" s="65"/>
      <c r="F92" s="70">
        <v>2</v>
      </c>
      <c r="G92" s="70"/>
      <c r="H92" s="70">
        <v>32</v>
      </c>
      <c r="I92" s="70"/>
      <c r="J92" s="70"/>
      <c r="K92" s="70" t="s">
        <v>195</v>
      </c>
      <c r="L92" s="70"/>
      <c r="M92" s="70"/>
    </row>
    <row r="93" spans="1:13" s="30" customFormat="1" ht="18.75" customHeight="1" x14ac:dyDescent="0.15">
      <c r="A93" s="70"/>
      <c r="B93" s="70"/>
      <c r="C93" s="65" t="s">
        <v>198</v>
      </c>
      <c r="D93" s="65"/>
      <c r="E93" s="65"/>
      <c r="F93" s="70">
        <v>1</v>
      </c>
      <c r="G93" s="70"/>
      <c r="H93" s="70">
        <v>24</v>
      </c>
      <c r="I93" s="70"/>
      <c r="J93" s="70"/>
      <c r="K93" s="70" t="s">
        <v>195</v>
      </c>
      <c r="L93" s="70"/>
      <c r="M93" s="70"/>
    </row>
    <row r="94" spans="1:13" s="30" customFormat="1" ht="18.75" customHeight="1" x14ac:dyDescent="0.15">
      <c r="A94" s="70"/>
      <c r="B94" s="70"/>
      <c r="C94" s="65" t="s">
        <v>199</v>
      </c>
      <c r="D94" s="65"/>
      <c r="E94" s="65"/>
      <c r="F94" s="70">
        <v>1</v>
      </c>
      <c r="G94" s="70"/>
      <c r="H94" s="70">
        <v>20</v>
      </c>
      <c r="I94" s="70"/>
      <c r="J94" s="70"/>
      <c r="K94" s="70" t="s">
        <v>195</v>
      </c>
      <c r="L94" s="70"/>
      <c r="M94" s="70"/>
    </row>
    <row r="95" spans="1:13" s="30" customFormat="1" ht="18.75" customHeight="1" x14ac:dyDescent="0.15">
      <c r="A95" s="70"/>
      <c r="B95" s="70"/>
      <c r="C95" s="65" t="s">
        <v>200</v>
      </c>
      <c r="D95" s="65"/>
      <c r="E95" s="65"/>
      <c r="F95" s="70">
        <v>2</v>
      </c>
      <c r="G95" s="70"/>
      <c r="H95" s="70">
        <v>32</v>
      </c>
      <c r="I95" s="70"/>
      <c r="J95" s="70"/>
      <c r="K95" s="70" t="s">
        <v>201</v>
      </c>
      <c r="L95" s="70"/>
      <c r="M95" s="70"/>
    </row>
    <row r="96" spans="1:13" s="30" customFormat="1" ht="18.75" customHeight="1" x14ac:dyDescent="0.15">
      <c r="A96" s="70"/>
      <c r="B96" s="70"/>
      <c r="C96" s="65" t="s">
        <v>202</v>
      </c>
      <c r="D96" s="65"/>
      <c r="E96" s="65"/>
      <c r="F96" s="70">
        <v>1</v>
      </c>
      <c r="G96" s="70"/>
      <c r="H96" s="70">
        <v>28</v>
      </c>
      <c r="I96" s="70"/>
      <c r="J96" s="70"/>
      <c r="K96" s="70" t="s">
        <v>289</v>
      </c>
      <c r="L96" s="70"/>
      <c r="M96" s="70"/>
    </row>
    <row r="97" spans="1:13" s="30" customFormat="1" ht="18.75" customHeight="1" x14ac:dyDescent="0.15">
      <c r="A97" s="70"/>
      <c r="B97" s="70"/>
      <c r="C97" s="65" t="s">
        <v>203</v>
      </c>
      <c r="D97" s="65"/>
      <c r="E97" s="65"/>
      <c r="F97" s="70">
        <v>1</v>
      </c>
      <c r="G97" s="70"/>
      <c r="H97" s="70">
        <v>20</v>
      </c>
      <c r="I97" s="70"/>
      <c r="J97" s="70"/>
      <c r="K97" s="70" t="s">
        <v>204</v>
      </c>
      <c r="L97" s="70"/>
      <c r="M97" s="70"/>
    </row>
    <row r="98" spans="1:13" s="30" customFormat="1" ht="22.5" customHeight="1" x14ac:dyDescent="0.15">
      <c r="D98" s="32"/>
      <c r="E98" s="32"/>
      <c r="F98" s="32"/>
      <c r="G98" s="32"/>
      <c r="H98" s="32"/>
      <c r="I98" s="32"/>
      <c r="J98" s="32"/>
    </row>
    <row r="99" spans="1:13" s="23" customFormat="1" ht="22.5" customHeight="1" x14ac:dyDescent="0.15">
      <c r="D99" s="47"/>
    </row>
    <row r="100" spans="1:13" s="23" customFormat="1" ht="22.5" customHeight="1" x14ac:dyDescent="0.15">
      <c r="D100" s="47"/>
    </row>
    <row r="101" spans="1:13" s="23" customFormat="1" ht="22.5" customHeight="1" x14ac:dyDescent="0.15">
      <c r="D101" s="47"/>
    </row>
    <row r="102" spans="1:13" s="23" customFormat="1" ht="22.5" customHeight="1" x14ac:dyDescent="0.15">
      <c r="D102" s="47"/>
    </row>
    <row r="103" spans="1:13" s="23" customFormat="1" ht="22.5" customHeight="1" x14ac:dyDescent="0.15">
      <c r="D103" s="47"/>
    </row>
    <row r="104" spans="1:13" s="23" customFormat="1" ht="22.5" customHeight="1" x14ac:dyDescent="0.15">
      <c r="D104" s="47"/>
    </row>
    <row r="105" spans="1:13" s="23" customFormat="1" ht="22.5" customHeight="1" x14ac:dyDescent="0.15">
      <c r="D105" s="47"/>
    </row>
    <row r="106" spans="1:13" s="23" customFormat="1" ht="22.5" customHeight="1" x14ac:dyDescent="0.15">
      <c r="D106" s="47"/>
    </row>
    <row r="107" spans="1:13" s="23" customFormat="1" ht="22.5" customHeight="1" x14ac:dyDescent="0.15">
      <c r="D107" s="47"/>
    </row>
    <row r="108" spans="1:13" s="23" customFormat="1" ht="22.5" customHeight="1" x14ac:dyDescent="0.15">
      <c r="D108" s="47"/>
    </row>
    <row r="109" spans="1:13" s="23" customFormat="1" ht="22.5" customHeight="1" x14ac:dyDescent="0.15">
      <c r="D109" s="47"/>
    </row>
    <row r="110" spans="1:13" s="23" customFormat="1" ht="22.5" customHeight="1" x14ac:dyDescent="0.15">
      <c r="D110" s="47"/>
    </row>
    <row r="111" spans="1:13" s="23" customFormat="1" ht="22.5" customHeight="1" x14ac:dyDescent="0.15">
      <c r="D111" s="47"/>
    </row>
    <row r="112" spans="1:13" s="23" customFormat="1" ht="22.5" customHeight="1" x14ac:dyDescent="0.15">
      <c r="D112" s="47"/>
    </row>
    <row r="113" spans="4:4" s="23" customFormat="1" ht="22.5" customHeight="1" x14ac:dyDescent="0.15">
      <c r="D113" s="47"/>
    </row>
    <row r="114" spans="4:4" s="23" customFormat="1" ht="22.5" customHeight="1" x14ac:dyDescent="0.15">
      <c r="D114" s="47"/>
    </row>
    <row r="115" spans="4:4" s="23" customFormat="1" ht="22.5" customHeight="1" x14ac:dyDescent="0.15">
      <c r="D115" s="47"/>
    </row>
    <row r="116" spans="4:4" s="23" customFormat="1" ht="22.5" customHeight="1" x14ac:dyDescent="0.15">
      <c r="D116" s="47"/>
    </row>
    <row r="117" spans="4:4" s="23" customFormat="1" ht="22.5" customHeight="1" x14ac:dyDescent="0.15">
      <c r="D117" s="47"/>
    </row>
    <row r="118" spans="4:4" s="23" customFormat="1" ht="22.5" customHeight="1" x14ac:dyDescent="0.15">
      <c r="D118" s="47"/>
    </row>
    <row r="119" spans="4:4" s="23" customFormat="1" ht="22.5" customHeight="1" x14ac:dyDescent="0.15">
      <c r="D119" s="47"/>
    </row>
    <row r="120" spans="4:4" s="23" customFormat="1" ht="22.5" customHeight="1" x14ac:dyDescent="0.15">
      <c r="D120" s="47"/>
    </row>
    <row r="121" spans="4:4" s="23" customFormat="1" ht="22.5" customHeight="1" x14ac:dyDescent="0.15">
      <c r="D121" s="47"/>
    </row>
    <row r="122" spans="4:4" s="23" customFormat="1" ht="22.5" customHeight="1" x14ac:dyDescent="0.15">
      <c r="D122" s="47"/>
    </row>
    <row r="123" spans="4:4" s="23" customFormat="1" ht="22.5" customHeight="1" x14ac:dyDescent="0.15">
      <c r="D123" s="47"/>
    </row>
    <row r="124" spans="4:4" s="23" customFormat="1" ht="22.5" customHeight="1" x14ac:dyDescent="0.15">
      <c r="D124" s="47"/>
    </row>
    <row r="125" spans="4:4" s="23" customFormat="1" ht="22.5" customHeight="1" x14ac:dyDescent="0.15">
      <c r="D125" s="47"/>
    </row>
    <row r="126" spans="4:4" s="23" customFormat="1" ht="22.5" customHeight="1" x14ac:dyDescent="0.15">
      <c r="D126" s="47"/>
    </row>
    <row r="127" spans="4:4" s="23" customFormat="1" ht="22.5" customHeight="1" x14ac:dyDescent="0.15">
      <c r="D127" s="47"/>
    </row>
    <row r="128" spans="4:4" s="23" customFormat="1" ht="22.5" customHeight="1" x14ac:dyDescent="0.15">
      <c r="D128" s="47"/>
    </row>
    <row r="129" spans="4:4" s="23" customFormat="1" ht="22.5" customHeight="1" x14ac:dyDescent="0.15">
      <c r="D129" s="47"/>
    </row>
    <row r="130" spans="4:4" s="23" customFormat="1" ht="22.5" customHeight="1" x14ac:dyDescent="0.15">
      <c r="D130" s="47"/>
    </row>
    <row r="131" spans="4:4" s="23" customFormat="1" ht="22.5" customHeight="1" x14ac:dyDescent="0.15">
      <c r="D131" s="47"/>
    </row>
    <row r="132" spans="4:4" s="23" customFormat="1" ht="22.5" customHeight="1" x14ac:dyDescent="0.15">
      <c r="D132" s="47"/>
    </row>
    <row r="133" spans="4:4" s="23" customFormat="1" ht="22.5" customHeight="1" x14ac:dyDescent="0.15">
      <c r="D133" s="47"/>
    </row>
    <row r="134" spans="4:4" s="23" customFormat="1" ht="22.5" customHeight="1" x14ac:dyDescent="0.15">
      <c r="D134" s="47"/>
    </row>
    <row r="135" spans="4:4" s="23" customFormat="1" ht="22.5" customHeight="1" x14ac:dyDescent="0.15">
      <c r="D135" s="47"/>
    </row>
    <row r="136" spans="4:4" s="23" customFormat="1" ht="22.5" customHeight="1" x14ac:dyDescent="0.15">
      <c r="D136" s="47"/>
    </row>
    <row r="137" spans="4:4" s="23" customFormat="1" ht="22.5" customHeight="1" x14ac:dyDescent="0.15">
      <c r="D137" s="47"/>
    </row>
    <row r="138" spans="4:4" s="23" customFormat="1" ht="22.5" customHeight="1" x14ac:dyDescent="0.15">
      <c r="D138" s="47"/>
    </row>
    <row r="139" spans="4:4" s="23" customFormat="1" ht="22.5" customHeight="1" x14ac:dyDescent="0.15">
      <c r="D139" s="47"/>
    </row>
    <row r="140" spans="4:4" s="23" customFormat="1" ht="22.5" customHeight="1" x14ac:dyDescent="0.15">
      <c r="D140" s="47"/>
    </row>
    <row r="141" spans="4:4" s="23" customFormat="1" ht="22.5" customHeight="1" x14ac:dyDescent="0.15">
      <c r="D141" s="47"/>
    </row>
    <row r="142" spans="4:4" s="23" customFormat="1" ht="22.5" customHeight="1" x14ac:dyDescent="0.15">
      <c r="D142" s="47"/>
    </row>
    <row r="143" spans="4:4" s="23" customFormat="1" ht="22.5" customHeight="1" x14ac:dyDescent="0.15">
      <c r="D143" s="47"/>
    </row>
    <row r="144" spans="4:4" s="23" customFormat="1" ht="22.5" customHeight="1" x14ac:dyDescent="0.15">
      <c r="D144" s="47"/>
    </row>
    <row r="145" spans="4:4" s="23" customFormat="1" ht="22.5" customHeight="1" x14ac:dyDescent="0.15">
      <c r="D145" s="47"/>
    </row>
    <row r="146" spans="4:4" s="23" customFormat="1" ht="22.5" customHeight="1" x14ac:dyDescent="0.15">
      <c r="D146" s="47"/>
    </row>
    <row r="147" spans="4:4" s="23" customFormat="1" ht="22.5" customHeight="1" x14ac:dyDescent="0.15">
      <c r="D147" s="47"/>
    </row>
    <row r="148" spans="4:4" s="23" customFormat="1" ht="22.5" customHeight="1" x14ac:dyDescent="0.15">
      <c r="D148" s="47"/>
    </row>
    <row r="149" spans="4:4" s="23" customFormat="1" ht="22.5" customHeight="1" x14ac:dyDescent="0.15">
      <c r="D149" s="47"/>
    </row>
    <row r="150" spans="4:4" s="23" customFormat="1" ht="22.5" customHeight="1" x14ac:dyDescent="0.15">
      <c r="D150" s="47"/>
    </row>
    <row r="151" spans="4:4" s="23" customFormat="1" ht="22.5" customHeight="1" x14ac:dyDescent="0.15">
      <c r="D151" s="47"/>
    </row>
    <row r="152" spans="4:4" s="23" customFormat="1" ht="22.5" customHeight="1" x14ac:dyDescent="0.15">
      <c r="D152" s="47"/>
    </row>
    <row r="153" spans="4:4" s="23" customFormat="1" ht="22.5" customHeight="1" x14ac:dyDescent="0.15">
      <c r="D153" s="47"/>
    </row>
    <row r="154" spans="4:4" s="23" customFormat="1" ht="22.5" customHeight="1" x14ac:dyDescent="0.15">
      <c r="D154" s="47"/>
    </row>
    <row r="155" spans="4:4" s="23" customFormat="1" ht="22.5" customHeight="1" x14ac:dyDescent="0.15">
      <c r="D155" s="47"/>
    </row>
    <row r="156" spans="4:4" s="23" customFormat="1" ht="22.5" customHeight="1" x14ac:dyDescent="0.15">
      <c r="D156" s="47"/>
    </row>
    <row r="157" spans="4:4" s="23" customFormat="1" ht="22.5" customHeight="1" x14ac:dyDescent="0.15">
      <c r="D157" s="47"/>
    </row>
    <row r="158" spans="4:4" s="23" customFormat="1" ht="22.5" customHeight="1" x14ac:dyDescent="0.15">
      <c r="D158" s="47"/>
    </row>
    <row r="159" spans="4:4" s="23" customFormat="1" ht="22.5" customHeight="1" x14ac:dyDescent="0.15">
      <c r="D159" s="47"/>
    </row>
    <row r="160" spans="4:4" s="23" customFormat="1" ht="22.5" customHeight="1" x14ac:dyDescent="0.15">
      <c r="D160" s="47"/>
    </row>
    <row r="161" spans="4:4" s="23" customFormat="1" ht="22.5" customHeight="1" x14ac:dyDescent="0.15">
      <c r="D161" s="47"/>
    </row>
    <row r="162" spans="4:4" s="23" customFormat="1" ht="22.5" customHeight="1" x14ac:dyDescent="0.15">
      <c r="D162" s="47"/>
    </row>
    <row r="163" spans="4:4" s="23" customFormat="1" ht="22.5" customHeight="1" x14ac:dyDescent="0.15">
      <c r="D163" s="47"/>
    </row>
    <row r="164" spans="4:4" s="23" customFormat="1" ht="22.5" customHeight="1" x14ac:dyDescent="0.15">
      <c r="D164" s="47"/>
    </row>
    <row r="165" spans="4:4" s="23" customFormat="1" ht="22.5" customHeight="1" x14ac:dyDescent="0.15">
      <c r="D165" s="47"/>
    </row>
    <row r="166" spans="4:4" s="23" customFormat="1" ht="22.5" customHeight="1" x14ac:dyDescent="0.15">
      <c r="D166" s="47"/>
    </row>
    <row r="167" spans="4:4" s="23" customFormat="1" ht="22.5" customHeight="1" x14ac:dyDescent="0.15">
      <c r="D167" s="47"/>
    </row>
    <row r="168" spans="4:4" s="23" customFormat="1" ht="22.5" customHeight="1" x14ac:dyDescent="0.15">
      <c r="D168" s="47"/>
    </row>
    <row r="169" spans="4:4" s="23" customFormat="1" ht="22.5" customHeight="1" x14ac:dyDescent="0.15">
      <c r="D169" s="47"/>
    </row>
    <row r="170" spans="4:4" s="23" customFormat="1" ht="22.5" customHeight="1" x14ac:dyDescent="0.15">
      <c r="D170" s="47"/>
    </row>
    <row r="171" spans="4:4" s="23" customFormat="1" ht="22.5" customHeight="1" x14ac:dyDescent="0.15">
      <c r="D171" s="47"/>
    </row>
    <row r="172" spans="4:4" s="23" customFormat="1" ht="22.5" customHeight="1" x14ac:dyDescent="0.15">
      <c r="D172" s="47"/>
    </row>
    <row r="173" spans="4:4" s="23" customFormat="1" ht="22.5" customHeight="1" x14ac:dyDescent="0.15">
      <c r="D173" s="47"/>
    </row>
    <row r="174" spans="4:4" s="23" customFormat="1" ht="22.5" customHeight="1" x14ac:dyDescent="0.15">
      <c r="D174" s="47"/>
    </row>
    <row r="175" spans="4:4" s="23" customFormat="1" ht="22.5" customHeight="1" x14ac:dyDescent="0.15">
      <c r="D175" s="47"/>
    </row>
    <row r="176" spans="4:4" s="23" customFormat="1" ht="22.5" customHeight="1" x14ac:dyDescent="0.15">
      <c r="D176" s="47"/>
    </row>
    <row r="177" spans="4:4" s="23" customFormat="1" ht="22.5" customHeight="1" x14ac:dyDescent="0.15">
      <c r="D177" s="47"/>
    </row>
    <row r="178" spans="4:4" s="23" customFormat="1" ht="22.5" customHeight="1" x14ac:dyDescent="0.15">
      <c r="D178" s="47"/>
    </row>
    <row r="179" spans="4:4" s="23" customFormat="1" ht="22.5" customHeight="1" x14ac:dyDescent="0.15">
      <c r="D179" s="47"/>
    </row>
    <row r="180" spans="4:4" s="23" customFormat="1" ht="22.5" customHeight="1" x14ac:dyDescent="0.15">
      <c r="D180" s="47"/>
    </row>
    <row r="181" spans="4:4" s="23" customFormat="1" ht="22.5" customHeight="1" x14ac:dyDescent="0.15">
      <c r="D181" s="47"/>
    </row>
    <row r="182" spans="4:4" s="23" customFormat="1" ht="22.5" customHeight="1" x14ac:dyDescent="0.15">
      <c r="D182" s="47"/>
    </row>
    <row r="183" spans="4:4" s="23" customFormat="1" ht="22.5" customHeight="1" x14ac:dyDescent="0.15">
      <c r="D183" s="47"/>
    </row>
    <row r="184" spans="4:4" s="23" customFormat="1" ht="22.5" customHeight="1" x14ac:dyDescent="0.15">
      <c r="D184" s="47"/>
    </row>
    <row r="185" spans="4:4" s="23" customFormat="1" ht="22.5" customHeight="1" x14ac:dyDescent="0.15">
      <c r="D185" s="47"/>
    </row>
    <row r="186" spans="4:4" s="23" customFormat="1" ht="22.5" customHeight="1" x14ac:dyDescent="0.15">
      <c r="D186" s="47"/>
    </row>
    <row r="187" spans="4:4" s="23" customFormat="1" ht="22.5" customHeight="1" x14ac:dyDescent="0.15">
      <c r="D187" s="47"/>
    </row>
    <row r="188" spans="4:4" s="23" customFormat="1" ht="22.5" customHeight="1" x14ac:dyDescent="0.15">
      <c r="D188" s="47"/>
    </row>
    <row r="189" spans="4:4" s="23" customFormat="1" ht="22.5" customHeight="1" x14ac:dyDescent="0.15">
      <c r="D189" s="47"/>
    </row>
    <row r="190" spans="4:4" s="23" customFormat="1" ht="22.5" customHeight="1" x14ac:dyDescent="0.15">
      <c r="D190" s="47"/>
    </row>
    <row r="191" spans="4:4" s="23" customFormat="1" ht="22.5" customHeight="1" x14ac:dyDescent="0.15">
      <c r="D191" s="47"/>
    </row>
    <row r="192" spans="4:4" s="23" customFormat="1" ht="22.5" customHeight="1" x14ac:dyDescent="0.15">
      <c r="D192" s="47"/>
    </row>
    <row r="193" spans="4:4" s="23" customFormat="1" ht="22.5" customHeight="1" x14ac:dyDescent="0.15">
      <c r="D193" s="47"/>
    </row>
    <row r="194" spans="4:4" s="23" customFormat="1" ht="22.5" customHeight="1" x14ac:dyDescent="0.15">
      <c r="D194" s="47"/>
    </row>
    <row r="195" spans="4:4" s="23" customFormat="1" ht="22.5" customHeight="1" x14ac:dyDescent="0.15">
      <c r="D195" s="47"/>
    </row>
    <row r="196" spans="4:4" s="23" customFormat="1" ht="22.5" customHeight="1" x14ac:dyDescent="0.15">
      <c r="D196" s="47"/>
    </row>
    <row r="197" spans="4:4" s="23" customFormat="1" ht="22.5" customHeight="1" x14ac:dyDescent="0.15">
      <c r="D197" s="47"/>
    </row>
    <row r="198" spans="4:4" s="23" customFormat="1" ht="22.5" customHeight="1" x14ac:dyDescent="0.15">
      <c r="D198" s="47"/>
    </row>
    <row r="199" spans="4:4" s="23" customFormat="1" ht="22.5" customHeight="1" x14ac:dyDescent="0.15">
      <c r="D199" s="47"/>
    </row>
    <row r="200" spans="4:4" s="23" customFormat="1" ht="22.5" customHeight="1" x14ac:dyDescent="0.15">
      <c r="D200" s="47"/>
    </row>
    <row r="201" spans="4:4" s="23" customFormat="1" ht="22.5" customHeight="1" x14ac:dyDescent="0.15">
      <c r="D201" s="47"/>
    </row>
    <row r="202" spans="4:4" s="23" customFormat="1" ht="22.5" customHeight="1" x14ac:dyDescent="0.15">
      <c r="D202" s="47"/>
    </row>
    <row r="203" spans="4:4" s="23" customFormat="1" ht="22.5" customHeight="1" x14ac:dyDescent="0.15">
      <c r="D203" s="47"/>
    </row>
    <row r="204" spans="4:4" s="23" customFormat="1" ht="22.5" customHeight="1" x14ac:dyDescent="0.15">
      <c r="D204" s="47"/>
    </row>
    <row r="205" spans="4:4" s="23" customFormat="1" ht="22.5" customHeight="1" x14ac:dyDescent="0.15">
      <c r="D205" s="47"/>
    </row>
    <row r="206" spans="4:4" s="23" customFormat="1" ht="22.5" customHeight="1" x14ac:dyDescent="0.15">
      <c r="D206" s="47"/>
    </row>
    <row r="207" spans="4:4" s="23" customFormat="1" ht="22.5" customHeight="1" x14ac:dyDescent="0.15">
      <c r="D207" s="47"/>
    </row>
    <row r="208" spans="4:4" s="23" customFormat="1" ht="22.5" customHeight="1" x14ac:dyDescent="0.15">
      <c r="D208" s="47"/>
    </row>
    <row r="209" spans="4:4" s="23" customFormat="1" ht="22.5" customHeight="1" x14ac:dyDescent="0.15">
      <c r="D209" s="47"/>
    </row>
    <row r="210" spans="4:4" s="23" customFormat="1" ht="22.5" customHeight="1" x14ac:dyDescent="0.15">
      <c r="D210" s="47"/>
    </row>
    <row r="211" spans="4:4" s="23" customFormat="1" ht="22.5" customHeight="1" x14ac:dyDescent="0.15">
      <c r="D211" s="47"/>
    </row>
    <row r="212" spans="4:4" s="23" customFormat="1" ht="22.5" customHeight="1" x14ac:dyDescent="0.15">
      <c r="D212" s="47"/>
    </row>
    <row r="213" spans="4:4" s="23" customFormat="1" ht="22.5" customHeight="1" x14ac:dyDescent="0.15">
      <c r="D213" s="47"/>
    </row>
    <row r="214" spans="4:4" s="23" customFormat="1" ht="22.5" customHeight="1" x14ac:dyDescent="0.15">
      <c r="D214" s="47"/>
    </row>
    <row r="215" spans="4:4" s="23" customFormat="1" ht="22.5" customHeight="1" x14ac:dyDescent="0.15">
      <c r="D215" s="47"/>
    </row>
    <row r="216" spans="4:4" s="23" customFormat="1" ht="22.5" customHeight="1" x14ac:dyDescent="0.15">
      <c r="D216" s="47"/>
    </row>
    <row r="217" spans="4:4" s="23" customFormat="1" ht="22.5" customHeight="1" x14ac:dyDescent="0.15">
      <c r="D217" s="47"/>
    </row>
    <row r="218" spans="4:4" s="23" customFormat="1" ht="22.5" customHeight="1" x14ac:dyDescent="0.15">
      <c r="D218" s="47"/>
    </row>
    <row r="219" spans="4:4" s="23" customFormat="1" ht="22.5" customHeight="1" x14ac:dyDescent="0.15">
      <c r="D219" s="47"/>
    </row>
    <row r="220" spans="4:4" s="23" customFormat="1" ht="22.5" customHeight="1" x14ac:dyDescent="0.15">
      <c r="D220" s="47"/>
    </row>
    <row r="221" spans="4:4" s="23" customFormat="1" ht="22.5" customHeight="1" x14ac:dyDescent="0.15">
      <c r="D221" s="47"/>
    </row>
    <row r="222" spans="4:4" s="23" customFormat="1" ht="22.5" customHeight="1" x14ac:dyDescent="0.15">
      <c r="D222" s="47"/>
    </row>
    <row r="223" spans="4:4" s="23" customFormat="1" ht="22.5" customHeight="1" x14ac:dyDescent="0.15">
      <c r="D223" s="47"/>
    </row>
    <row r="224" spans="4:4" s="23" customFormat="1" ht="22.5" customHeight="1" x14ac:dyDescent="0.15">
      <c r="D224" s="47"/>
    </row>
    <row r="225" spans="4:4" s="23" customFormat="1" ht="22.5" customHeight="1" x14ac:dyDescent="0.15">
      <c r="D225" s="47"/>
    </row>
    <row r="226" spans="4:4" s="23" customFormat="1" ht="22.5" customHeight="1" x14ac:dyDescent="0.15">
      <c r="D226" s="47"/>
    </row>
    <row r="227" spans="4:4" s="23" customFormat="1" ht="22.5" customHeight="1" x14ac:dyDescent="0.15">
      <c r="D227" s="47"/>
    </row>
    <row r="228" spans="4:4" s="23" customFormat="1" ht="22.5" customHeight="1" x14ac:dyDescent="0.15">
      <c r="D228" s="47"/>
    </row>
    <row r="229" spans="4:4" s="23" customFormat="1" ht="22.5" customHeight="1" x14ac:dyDescent="0.15">
      <c r="D229" s="47"/>
    </row>
    <row r="230" spans="4:4" s="23" customFormat="1" ht="22.5" customHeight="1" x14ac:dyDescent="0.15">
      <c r="D230" s="47"/>
    </row>
    <row r="231" spans="4:4" s="23" customFormat="1" ht="22.5" customHeight="1" x14ac:dyDescent="0.15">
      <c r="D231" s="47"/>
    </row>
    <row r="232" spans="4:4" s="23" customFormat="1" ht="22.5" customHeight="1" x14ac:dyDescent="0.15">
      <c r="D232" s="47"/>
    </row>
    <row r="233" spans="4:4" s="23" customFormat="1" ht="22.5" customHeight="1" x14ac:dyDescent="0.15">
      <c r="D233" s="47"/>
    </row>
    <row r="234" spans="4:4" s="23" customFormat="1" ht="22.5" customHeight="1" x14ac:dyDescent="0.15">
      <c r="D234" s="47"/>
    </row>
    <row r="235" spans="4:4" s="23" customFormat="1" ht="22.5" customHeight="1" x14ac:dyDescent="0.15">
      <c r="D235" s="47"/>
    </row>
    <row r="236" spans="4:4" s="23" customFormat="1" ht="22.5" customHeight="1" x14ac:dyDescent="0.15">
      <c r="D236" s="47"/>
    </row>
    <row r="237" spans="4:4" s="23" customFormat="1" ht="22.5" customHeight="1" x14ac:dyDescent="0.15">
      <c r="D237" s="47"/>
    </row>
    <row r="238" spans="4:4" s="23" customFormat="1" ht="22.5" customHeight="1" x14ac:dyDescent="0.15">
      <c r="D238" s="47"/>
    </row>
    <row r="239" spans="4:4" s="23" customFormat="1" ht="22.5" customHeight="1" x14ac:dyDescent="0.15">
      <c r="D239" s="47"/>
    </row>
    <row r="240" spans="4:4" s="23" customFormat="1" ht="22.5" customHeight="1" x14ac:dyDescent="0.15">
      <c r="D240" s="47"/>
    </row>
    <row r="241" spans="4:4" s="23" customFormat="1" ht="22.5" customHeight="1" x14ac:dyDescent="0.15">
      <c r="D241" s="47"/>
    </row>
    <row r="242" spans="4:4" s="23" customFormat="1" ht="22.5" customHeight="1" x14ac:dyDescent="0.15">
      <c r="D242" s="47"/>
    </row>
    <row r="243" spans="4:4" s="23" customFormat="1" ht="22.5" customHeight="1" x14ac:dyDescent="0.15">
      <c r="D243" s="47"/>
    </row>
    <row r="244" spans="4:4" s="23" customFormat="1" ht="22.5" customHeight="1" x14ac:dyDescent="0.15">
      <c r="D244" s="47"/>
    </row>
    <row r="245" spans="4:4" s="23" customFormat="1" ht="22.5" customHeight="1" x14ac:dyDescent="0.15">
      <c r="D245" s="47"/>
    </row>
    <row r="246" spans="4:4" s="23" customFormat="1" ht="22.5" customHeight="1" x14ac:dyDescent="0.15">
      <c r="D246" s="47"/>
    </row>
    <row r="247" spans="4:4" s="23" customFormat="1" ht="22.5" customHeight="1" x14ac:dyDescent="0.15">
      <c r="D247" s="47"/>
    </row>
    <row r="248" spans="4:4" s="23" customFormat="1" ht="22.5" customHeight="1" x14ac:dyDescent="0.15">
      <c r="D248" s="47"/>
    </row>
    <row r="249" spans="4:4" s="23" customFormat="1" ht="22.5" customHeight="1" x14ac:dyDescent="0.15">
      <c r="D249" s="47"/>
    </row>
    <row r="250" spans="4:4" s="23" customFormat="1" ht="22.5" customHeight="1" x14ac:dyDescent="0.15">
      <c r="D250" s="47"/>
    </row>
    <row r="251" spans="4:4" s="23" customFormat="1" ht="22.5" customHeight="1" x14ac:dyDescent="0.15">
      <c r="D251" s="47"/>
    </row>
    <row r="252" spans="4:4" s="23" customFormat="1" ht="22.5" customHeight="1" x14ac:dyDescent="0.15">
      <c r="D252" s="47"/>
    </row>
    <row r="253" spans="4:4" s="23" customFormat="1" ht="22.5" customHeight="1" x14ac:dyDescent="0.15">
      <c r="D253" s="47"/>
    </row>
    <row r="254" spans="4:4" s="23" customFormat="1" ht="22.5" customHeight="1" x14ac:dyDescent="0.15">
      <c r="D254" s="47"/>
    </row>
    <row r="255" spans="4:4" s="23" customFormat="1" ht="22.5" customHeight="1" x14ac:dyDescent="0.15">
      <c r="D255" s="47"/>
    </row>
    <row r="256" spans="4:4" s="23" customFormat="1" ht="22.5" customHeight="1" x14ac:dyDescent="0.15">
      <c r="D256" s="47"/>
    </row>
    <row r="257" spans="4:4" s="23" customFormat="1" ht="22.5" customHeight="1" x14ac:dyDescent="0.15">
      <c r="D257" s="47"/>
    </row>
    <row r="258" spans="4:4" s="23" customFormat="1" ht="22.5" customHeight="1" x14ac:dyDescent="0.15">
      <c r="D258" s="47"/>
    </row>
    <row r="259" spans="4:4" s="23" customFormat="1" ht="22.5" customHeight="1" x14ac:dyDescent="0.15">
      <c r="D259" s="47"/>
    </row>
    <row r="260" spans="4:4" s="23" customFormat="1" ht="22.5" customHeight="1" x14ac:dyDescent="0.15">
      <c r="D260" s="47"/>
    </row>
    <row r="261" spans="4:4" s="23" customFormat="1" ht="22.5" customHeight="1" x14ac:dyDescent="0.15">
      <c r="D261" s="47"/>
    </row>
    <row r="262" spans="4:4" s="23" customFormat="1" ht="22.5" customHeight="1" x14ac:dyDescent="0.15">
      <c r="D262" s="47"/>
    </row>
    <row r="263" spans="4:4" s="23" customFormat="1" ht="22.5" customHeight="1" x14ac:dyDescent="0.15">
      <c r="D263" s="47"/>
    </row>
    <row r="264" spans="4:4" s="23" customFormat="1" ht="22.5" customHeight="1" x14ac:dyDescent="0.15">
      <c r="D264" s="47"/>
    </row>
    <row r="265" spans="4:4" s="23" customFormat="1" ht="22.5" customHeight="1" x14ac:dyDescent="0.15">
      <c r="D265" s="47"/>
    </row>
    <row r="266" spans="4:4" s="23" customFormat="1" ht="22.5" customHeight="1" x14ac:dyDescent="0.15">
      <c r="D266" s="47"/>
    </row>
    <row r="267" spans="4:4" s="23" customFormat="1" ht="22.5" customHeight="1" x14ac:dyDescent="0.15">
      <c r="D267" s="47"/>
    </row>
    <row r="268" spans="4:4" s="23" customFormat="1" ht="22.5" customHeight="1" x14ac:dyDescent="0.15">
      <c r="D268" s="47"/>
    </row>
    <row r="269" spans="4:4" s="23" customFormat="1" ht="22.5" customHeight="1" x14ac:dyDescent="0.15">
      <c r="D269" s="47"/>
    </row>
    <row r="270" spans="4:4" s="23" customFormat="1" ht="22.5" customHeight="1" x14ac:dyDescent="0.15">
      <c r="D270" s="47"/>
    </row>
    <row r="271" spans="4:4" s="23" customFormat="1" ht="22.5" customHeight="1" x14ac:dyDescent="0.15">
      <c r="D271" s="47"/>
    </row>
    <row r="272" spans="4:4" s="23" customFormat="1" ht="22.5" customHeight="1" x14ac:dyDescent="0.15">
      <c r="D272" s="47"/>
    </row>
    <row r="273" spans="4:4" s="23" customFormat="1" ht="22.5" customHeight="1" x14ac:dyDescent="0.15">
      <c r="D273" s="47"/>
    </row>
    <row r="274" spans="4:4" s="23" customFormat="1" ht="22.5" customHeight="1" x14ac:dyDescent="0.15">
      <c r="D274" s="47"/>
    </row>
  </sheetData>
  <mergeCells count="106">
    <mergeCell ref="M58:M75"/>
    <mergeCell ref="A1:M1"/>
    <mergeCell ref="G2:J2"/>
    <mergeCell ref="A88:L88"/>
    <mergeCell ref="C89:E89"/>
    <mergeCell ref="F89:G89"/>
    <mergeCell ref="H89:J89"/>
    <mergeCell ref="K89:M89"/>
    <mergeCell ref="A2:A3"/>
    <mergeCell ref="A4:A18"/>
    <mergeCell ref="A89:A97"/>
    <mergeCell ref="B2:B3"/>
    <mergeCell ref="B4:B11"/>
    <mergeCell ref="B12:B18"/>
    <mergeCell ref="F92:G92"/>
    <mergeCell ref="H92:J92"/>
    <mergeCell ref="K92:M92"/>
    <mergeCell ref="C93:E93"/>
    <mergeCell ref="F93:G93"/>
    <mergeCell ref="H93:J93"/>
    <mergeCell ref="K93:M93"/>
    <mergeCell ref="F90:G90"/>
    <mergeCell ref="H90:J90"/>
    <mergeCell ref="B19:B38"/>
    <mergeCell ref="M2:M3"/>
    <mergeCell ref="M4:M10"/>
    <mergeCell ref="M12:M18"/>
    <mergeCell ref="M19:M38"/>
    <mergeCell ref="F97:G97"/>
    <mergeCell ref="H97:J97"/>
    <mergeCell ref="K97:M97"/>
    <mergeCell ref="F94:G94"/>
    <mergeCell ref="H94:J94"/>
    <mergeCell ref="K94:M94"/>
    <mergeCell ref="F96:G96"/>
    <mergeCell ref="H96:J96"/>
    <mergeCell ref="K96:M96"/>
    <mergeCell ref="F95:G95"/>
    <mergeCell ref="H95:J95"/>
    <mergeCell ref="K95:M95"/>
    <mergeCell ref="L2:L3"/>
    <mergeCell ref="L12:L18"/>
    <mergeCell ref="L58:L60"/>
    <mergeCell ref="L61:L65"/>
    <mergeCell ref="L66:L70"/>
    <mergeCell ref="M79:M87"/>
    <mergeCell ref="C91:E91"/>
    <mergeCell ref="B50:B57"/>
    <mergeCell ref="D2:D3"/>
    <mergeCell ref="E2:E3"/>
    <mergeCell ref="F2:F3"/>
    <mergeCell ref="K2:K3"/>
    <mergeCell ref="K12:K18"/>
    <mergeCell ref="F91:G91"/>
    <mergeCell ref="H91:J91"/>
    <mergeCell ref="K91:M91"/>
    <mergeCell ref="B89:B97"/>
    <mergeCell ref="C2:C3"/>
    <mergeCell ref="C4:C10"/>
    <mergeCell ref="C12:C18"/>
    <mergeCell ref="C19:C38"/>
    <mergeCell ref="C42:C49"/>
    <mergeCell ref="C50:C54"/>
    <mergeCell ref="C55:C57"/>
    <mergeCell ref="C58:C75"/>
    <mergeCell ref="C79:C87"/>
    <mergeCell ref="C96:E96"/>
    <mergeCell ref="C94:E94"/>
    <mergeCell ref="C92:E92"/>
    <mergeCell ref="C90:E90"/>
    <mergeCell ref="K90:M90"/>
    <mergeCell ref="C97:E97"/>
    <mergeCell ref="M77:M78"/>
    <mergeCell ref="C95:E95"/>
    <mergeCell ref="M42:M49"/>
    <mergeCell ref="M50:M54"/>
    <mergeCell ref="M55:M57"/>
    <mergeCell ref="A19:A38"/>
    <mergeCell ref="B42:B49"/>
    <mergeCell ref="A42:A49"/>
    <mergeCell ref="A39:M39"/>
    <mergeCell ref="A40:A41"/>
    <mergeCell ref="B40:B41"/>
    <mergeCell ref="C40:C41"/>
    <mergeCell ref="D40:D41"/>
    <mergeCell ref="E40:E41"/>
    <mergeCell ref="F40:F41"/>
    <mergeCell ref="G40:J40"/>
    <mergeCell ref="K40:K41"/>
    <mergeCell ref="L40:L41"/>
    <mergeCell ref="M40:M41"/>
    <mergeCell ref="A50:A75"/>
    <mergeCell ref="A79:A87"/>
    <mergeCell ref="B79:B87"/>
    <mergeCell ref="A76:M76"/>
    <mergeCell ref="L77:L78"/>
    <mergeCell ref="A77:A78"/>
    <mergeCell ref="B58:B75"/>
    <mergeCell ref="B77:B78"/>
    <mergeCell ref="C77:C78"/>
    <mergeCell ref="D77:D78"/>
    <mergeCell ref="E77:E78"/>
    <mergeCell ref="F77:F78"/>
    <mergeCell ref="G77:J77"/>
    <mergeCell ref="K77:K78"/>
    <mergeCell ref="L71:L75"/>
  </mergeCells>
  <phoneticPr fontId="3" type="noConversion"/>
  <pageMargins left="0.59055118110236215" right="0.31496062992125984" top="0.70866141732283461" bottom="0.3543307086614173" header="0.31496062992125984" footer="0.19685039370078741"/>
  <pageSetup paperSize="9" orientation="portrait" r:id="rId1"/>
  <rowBreaks count="2" manualBreakCount="2">
    <brk id="38" max="16383" man="1"/>
    <brk id="7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14"/>
  <sheetViews>
    <sheetView tabSelected="1" topLeftCell="A58" workbookViewId="0">
      <selection activeCell="A61" sqref="A61"/>
    </sheetView>
  </sheetViews>
  <sheetFormatPr defaultColWidth="9" defaultRowHeight="11.25" x14ac:dyDescent="0.15"/>
  <cols>
    <col min="1" max="1" width="9.25" style="53" customWidth="1"/>
    <col min="2" max="2" width="20.625" style="34" customWidth="1"/>
    <col min="3" max="5" width="4.625" style="34" customWidth="1"/>
    <col min="6" max="7" width="5.625" style="34" customWidth="1"/>
    <col min="8" max="8" width="5.375" style="34" customWidth="1"/>
    <col min="9" max="9" width="9.125" style="34" customWidth="1"/>
    <col min="10" max="10" width="12.875" style="34" customWidth="1"/>
    <col min="11" max="11" width="12.125" style="34" customWidth="1"/>
    <col min="12" max="16384" width="9" style="34"/>
  </cols>
  <sheetData>
    <row r="1" spans="1:11" ht="24.75" customHeight="1" x14ac:dyDescent="0.15">
      <c r="A1" s="86" t="s">
        <v>300</v>
      </c>
      <c r="B1" s="86"/>
      <c r="C1" s="86"/>
      <c r="D1" s="86"/>
      <c r="E1" s="86"/>
      <c r="F1" s="86"/>
      <c r="G1" s="86"/>
      <c r="H1" s="86"/>
      <c r="I1" s="86"/>
      <c r="J1" s="86"/>
      <c r="K1" s="86"/>
    </row>
    <row r="2" spans="1:11" s="35" customFormat="1" ht="13.5" customHeight="1" x14ac:dyDescent="0.15">
      <c r="A2" s="87" t="s">
        <v>3</v>
      </c>
      <c r="B2" s="85" t="s">
        <v>4</v>
      </c>
      <c r="C2" s="85" t="s">
        <v>5</v>
      </c>
      <c r="D2" s="85" t="s">
        <v>8</v>
      </c>
      <c r="E2" s="89" t="s">
        <v>205</v>
      </c>
      <c r="F2" s="90"/>
      <c r="G2" s="91"/>
      <c r="H2" s="85" t="s">
        <v>301</v>
      </c>
      <c r="I2" s="85" t="s">
        <v>2</v>
      </c>
      <c r="J2" s="85" t="s">
        <v>206</v>
      </c>
      <c r="K2" s="85" t="s">
        <v>7</v>
      </c>
    </row>
    <row r="3" spans="1:11" s="35" customFormat="1" ht="27.75" customHeight="1" x14ac:dyDescent="0.15">
      <c r="A3" s="88"/>
      <c r="B3" s="85"/>
      <c r="C3" s="85"/>
      <c r="D3" s="85"/>
      <c r="E3" s="33" t="s">
        <v>9</v>
      </c>
      <c r="F3" s="33" t="s">
        <v>10</v>
      </c>
      <c r="G3" s="33" t="s">
        <v>11</v>
      </c>
      <c r="H3" s="85"/>
      <c r="I3" s="85"/>
      <c r="J3" s="85"/>
      <c r="K3" s="85"/>
    </row>
    <row r="4" spans="1:11" ht="18" customHeight="1" x14ac:dyDescent="0.15">
      <c r="A4" s="85" t="s">
        <v>207</v>
      </c>
      <c r="B4" s="85"/>
      <c r="C4" s="85"/>
      <c r="D4" s="85"/>
      <c r="E4" s="85"/>
      <c r="F4" s="85"/>
      <c r="G4" s="85"/>
      <c r="H4" s="85"/>
      <c r="I4" s="85"/>
      <c r="J4" s="85"/>
      <c r="K4" s="85"/>
    </row>
    <row r="5" spans="1:11" ht="18.95" customHeight="1" x14ac:dyDescent="0.15">
      <c r="A5" s="39" t="s">
        <v>15</v>
      </c>
      <c r="B5" s="36" t="s">
        <v>16</v>
      </c>
      <c r="C5" s="33">
        <v>3</v>
      </c>
      <c r="D5" s="33">
        <v>48</v>
      </c>
      <c r="E5" s="33">
        <v>36</v>
      </c>
      <c r="F5" s="33">
        <v>12</v>
      </c>
      <c r="G5" s="33"/>
      <c r="H5" s="37" t="s">
        <v>13</v>
      </c>
      <c r="I5" s="37" t="s">
        <v>208</v>
      </c>
      <c r="J5" s="37" t="s">
        <v>209</v>
      </c>
      <c r="K5" s="37"/>
    </row>
    <row r="6" spans="1:11" ht="18.95" customHeight="1" x14ac:dyDescent="0.15">
      <c r="A6" s="39" t="s">
        <v>210</v>
      </c>
      <c r="B6" s="36" t="s">
        <v>211</v>
      </c>
      <c r="C6" s="33">
        <v>1</v>
      </c>
      <c r="D6" s="33">
        <v>32</v>
      </c>
      <c r="E6" s="33">
        <v>32</v>
      </c>
      <c r="F6" s="33"/>
      <c r="G6" s="33"/>
      <c r="H6" s="37" t="s">
        <v>13</v>
      </c>
      <c r="I6" s="37" t="s">
        <v>208</v>
      </c>
      <c r="J6" s="37" t="s">
        <v>212</v>
      </c>
      <c r="K6" s="37"/>
    </row>
    <row r="7" spans="1:11" ht="18.95" customHeight="1" x14ac:dyDescent="0.15">
      <c r="A7" s="39" t="s">
        <v>213</v>
      </c>
      <c r="B7" s="36" t="s">
        <v>214</v>
      </c>
      <c r="C7" s="33">
        <v>4</v>
      </c>
      <c r="D7" s="33">
        <v>64</v>
      </c>
      <c r="E7" s="33">
        <v>56</v>
      </c>
      <c r="F7" s="33">
        <v>8</v>
      </c>
      <c r="G7" s="33"/>
      <c r="H7" s="37" t="s">
        <v>13</v>
      </c>
      <c r="I7" s="37" t="s">
        <v>208</v>
      </c>
      <c r="J7" s="37" t="s">
        <v>215</v>
      </c>
      <c r="K7" s="2"/>
    </row>
    <row r="8" spans="1:11" ht="18.95" customHeight="1" x14ac:dyDescent="0.15">
      <c r="A8" s="39" t="s">
        <v>216</v>
      </c>
      <c r="B8" s="36" t="s">
        <v>217</v>
      </c>
      <c r="C8" s="33">
        <v>6</v>
      </c>
      <c r="D8" s="33">
        <v>96</v>
      </c>
      <c r="E8" s="33">
        <v>96</v>
      </c>
      <c r="F8" s="1"/>
      <c r="G8" s="1"/>
      <c r="H8" s="37" t="s">
        <v>13</v>
      </c>
      <c r="I8" s="37" t="s">
        <v>218</v>
      </c>
      <c r="J8" s="37" t="s">
        <v>219</v>
      </c>
      <c r="K8" s="2"/>
    </row>
    <row r="9" spans="1:11" ht="18.95" customHeight="1" x14ac:dyDescent="0.15">
      <c r="A9" s="39" t="s">
        <v>220</v>
      </c>
      <c r="B9" s="2" t="s">
        <v>221</v>
      </c>
      <c r="C9" s="1">
        <v>3.5</v>
      </c>
      <c r="D9" s="1">
        <v>56</v>
      </c>
      <c r="E9" s="1">
        <f t="shared" ref="E9:E11" si="0">D9-F9</f>
        <v>56</v>
      </c>
      <c r="F9" s="1"/>
      <c r="G9" s="1"/>
      <c r="H9" s="37" t="s">
        <v>13</v>
      </c>
      <c r="I9" s="37" t="s">
        <v>218</v>
      </c>
      <c r="J9" s="37" t="s">
        <v>222</v>
      </c>
      <c r="K9" s="2"/>
    </row>
    <row r="10" spans="1:11" ht="18.95" customHeight="1" x14ac:dyDescent="0.15">
      <c r="A10" s="39" t="s">
        <v>62</v>
      </c>
      <c r="B10" s="3" t="s">
        <v>63</v>
      </c>
      <c r="C10" s="11">
        <v>2</v>
      </c>
      <c r="D10" s="11">
        <v>32</v>
      </c>
      <c r="E10" s="1">
        <f t="shared" si="0"/>
        <v>28</v>
      </c>
      <c r="F10" s="1">
        <v>4</v>
      </c>
      <c r="G10" s="1"/>
      <c r="H10" s="37" t="s">
        <v>13</v>
      </c>
      <c r="I10" s="37" t="s">
        <v>218</v>
      </c>
      <c r="J10" s="37" t="s">
        <v>222</v>
      </c>
      <c r="K10" s="2"/>
    </row>
    <row r="11" spans="1:11" ht="18.95" customHeight="1" x14ac:dyDescent="0.15">
      <c r="A11" s="39" t="s">
        <v>64</v>
      </c>
      <c r="B11" s="8" t="s">
        <v>65</v>
      </c>
      <c r="C11" s="19">
        <v>1</v>
      </c>
      <c r="D11" s="19">
        <v>16</v>
      </c>
      <c r="E11" s="1">
        <f t="shared" si="0"/>
        <v>16</v>
      </c>
      <c r="F11" s="1"/>
      <c r="G11" s="1"/>
      <c r="H11" s="37" t="s">
        <v>13</v>
      </c>
      <c r="I11" s="37" t="s">
        <v>218</v>
      </c>
      <c r="J11" s="37" t="s">
        <v>222</v>
      </c>
      <c r="K11" s="2"/>
    </row>
    <row r="12" spans="1:11" ht="18.95" customHeight="1" x14ac:dyDescent="0.15">
      <c r="A12" s="49" t="s">
        <v>97</v>
      </c>
      <c r="B12" s="36" t="s">
        <v>98</v>
      </c>
      <c r="C12" s="19">
        <v>1</v>
      </c>
      <c r="D12" s="19" t="s">
        <v>99</v>
      </c>
      <c r="E12" s="33"/>
      <c r="F12" s="1"/>
      <c r="G12" s="1"/>
      <c r="H12" s="37" t="s">
        <v>13</v>
      </c>
      <c r="I12" s="4" t="s">
        <v>223</v>
      </c>
      <c r="J12" s="37" t="s">
        <v>222</v>
      </c>
      <c r="K12" s="2"/>
    </row>
    <row r="13" spans="1:11" s="38" customFormat="1" ht="18.95" customHeight="1" x14ac:dyDescent="0.15">
      <c r="A13" s="80" t="s">
        <v>224</v>
      </c>
      <c r="B13" s="81"/>
      <c r="C13" s="81"/>
      <c r="D13" s="81"/>
      <c r="E13" s="81"/>
      <c r="F13" s="81"/>
      <c r="G13" s="81"/>
      <c r="H13" s="81"/>
      <c r="I13" s="81"/>
      <c r="J13" s="81"/>
      <c r="K13" s="82"/>
    </row>
    <row r="14" spans="1:11" s="9" customFormat="1" ht="18.95" customHeight="1" x14ac:dyDescent="0.15">
      <c r="A14" s="75" t="s">
        <v>225</v>
      </c>
      <c r="B14" s="92"/>
      <c r="C14" s="77" t="s">
        <v>226</v>
      </c>
      <c r="D14" s="77"/>
      <c r="E14" s="77"/>
      <c r="F14" s="77"/>
      <c r="G14" s="77"/>
      <c r="H14" s="77"/>
      <c r="I14" s="77"/>
      <c r="J14" s="77"/>
      <c r="K14" s="78"/>
    </row>
    <row r="15" spans="1:11" ht="18.95" customHeight="1" x14ac:dyDescent="0.15">
      <c r="A15" s="79" t="s">
        <v>227</v>
      </c>
      <c r="B15" s="79"/>
      <c r="C15" s="79"/>
      <c r="D15" s="79"/>
      <c r="E15" s="79"/>
      <c r="F15" s="79"/>
      <c r="G15" s="79"/>
      <c r="H15" s="79"/>
      <c r="I15" s="79"/>
      <c r="J15" s="79"/>
      <c r="K15" s="79"/>
    </row>
    <row r="16" spans="1:11" ht="18.95" customHeight="1" x14ac:dyDescent="0.15">
      <c r="A16" s="39" t="s">
        <v>17</v>
      </c>
      <c r="B16" s="36" t="s">
        <v>18</v>
      </c>
      <c r="C16" s="33">
        <v>3</v>
      </c>
      <c r="D16" s="33">
        <v>48</v>
      </c>
      <c r="E16" s="33">
        <f t="shared" ref="E16:E18" si="1">D16-F16</f>
        <v>36</v>
      </c>
      <c r="F16" s="33">
        <v>12</v>
      </c>
      <c r="G16" s="33"/>
      <c r="H16" s="37" t="s">
        <v>13</v>
      </c>
      <c r="I16" s="37" t="s">
        <v>208</v>
      </c>
      <c r="J16" s="37" t="s">
        <v>209</v>
      </c>
      <c r="K16" s="4"/>
    </row>
    <row r="17" spans="1:11" ht="18.95" customHeight="1" x14ac:dyDescent="0.15">
      <c r="A17" s="39" t="s">
        <v>228</v>
      </c>
      <c r="B17" s="36" t="s">
        <v>229</v>
      </c>
      <c r="C17" s="33">
        <v>1</v>
      </c>
      <c r="D17" s="33">
        <v>32</v>
      </c>
      <c r="E17" s="33">
        <f t="shared" si="1"/>
        <v>32</v>
      </c>
      <c r="F17" s="33"/>
      <c r="G17" s="33"/>
      <c r="H17" s="37" t="s">
        <v>13</v>
      </c>
      <c r="I17" s="37" t="s">
        <v>208</v>
      </c>
      <c r="J17" s="37" t="s">
        <v>212</v>
      </c>
      <c r="K17" s="4"/>
    </row>
    <row r="18" spans="1:11" ht="18.95" customHeight="1" x14ac:dyDescent="0.15">
      <c r="A18" s="39" t="s">
        <v>230</v>
      </c>
      <c r="B18" s="36" t="s">
        <v>231</v>
      </c>
      <c r="C18" s="33">
        <v>4</v>
      </c>
      <c r="D18" s="33">
        <v>64</v>
      </c>
      <c r="E18" s="33">
        <f t="shared" si="1"/>
        <v>56</v>
      </c>
      <c r="F18" s="33">
        <v>8</v>
      </c>
      <c r="G18" s="1"/>
      <c r="H18" s="37" t="s">
        <v>13</v>
      </c>
      <c r="I18" s="37" t="s">
        <v>208</v>
      </c>
      <c r="J18" s="37" t="s">
        <v>215</v>
      </c>
      <c r="K18" s="2"/>
    </row>
    <row r="19" spans="1:11" ht="18.95" customHeight="1" x14ac:dyDescent="0.15">
      <c r="A19" s="39" t="s">
        <v>26</v>
      </c>
      <c r="B19" s="36" t="s">
        <v>27</v>
      </c>
      <c r="C19" s="33">
        <v>3</v>
      </c>
      <c r="D19" s="33">
        <v>48</v>
      </c>
      <c r="E19" s="33">
        <f>D19-G19</f>
        <v>32</v>
      </c>
      <c r="F19" s="33"/>
      <c r="G19" s="33">
        <v>16</v>
      </c>
      <c r="H19" s="37" t="s">
        <v>13</v>
      </c>
      <c r="I19" s="37" t="s">
        <v>208</v>
      </c>
      <c r="J19" s="4" t="s">
        <v>232</v>
      </c>
      <c r="K19" s="1"/>
    </row>
    <row r="20" spans="1:11" ht="18.95" customHeight="1" x14ac:dyDescent="0.15">
      <c r="A20" s="39" t="s">
        <v>233</v>
      </c>
      <c r="B20" s="36" t="s">
        <v>234</v>
      </c>
      <c r="C20" s="33">
        <v>5</v>
      </c>
      <c r="D20" s="33">
        <v>80</v>
      </c>
      <c r="E20" s="33">
        <v>80</v>
      </c>
      <c r="F20" s="1"/>
      <c r="G20" s="1"/>
      <c r="H20" s="37" t="s">
        <v>13</v>
      </c>
      <c r="I20" s="37" t="s">
        <v>218</v>
      </c>
      <c r="J20" s="37" t="s">
        <v>219</v>
      </c>
      <c r="K20" s="1"/>
    </row>
    <row r="21" spans="1:11" ht="18.95" customHeight="1" x14ac:dyDescent="0.15">
      <c r="A21" s="39" t="s">
        <v>55</v>
      </c>
      <c r="B21" s="36" t="s">
        <v>56</v>
      </c>
      <c r="C21" s="33">
        <v>2</v>
      </c>
      <c r="D21" s="33">
        <v>32</v>
      </c>
      <c r="E21" s="33">
        <f t="shared" ref="E21:E23" si="2">D21-F21</f>
        <v>32</v>
      </c>
      <c r="F21" s="1"/>
      <c r="G21" s="1"/>
      <c r="H21" s="37" t="s">
        <v>13</v>
      </c>
      <c r="I21" s="37" t="s">
        <v>218</v>
      </c>
      <c r="J21" s="37" t="s">
        <v>219</v>
      </c>
      <c r="K21" s="1"/>
    </row>
    <row r="22" spans="1:11" ht="18.95" customHeight="1" x14ac:dyDescent="0.15">
      <c r="A22" s="39" t="s">
        <v>235</v>
      </c>
      <c r="B22" s="36" t="s">
        <v>236</v>
      </c>
      <c r="C22" s="33">
        <v>3.5</v>
      </c>
      <c r="D22" s="33">
        <v>52</v>
      </c>
      <c r="E22" s="33">
        <f t="shared" si="2"/>
        <v>52</v>
      </c>
      <c r="F22" s="1"/>
      <c r="G22" s="1"/>
      <c r="H22" s="37" t="s">
        <v>13</v>
      </c>
      <c r="I22" s="37" t="s">
        <v>218</v>
      </c>
      <c r="J22" s="37" t="s">
        <v>219</v>
      </c>
      <c r="K22" s="1"/>
    </row>
    <row r="23" spans="1:11" ht="18.95" customHeight="1" x14ac:dyDescent="0.15">
      <c r="A23" s="39" t="s">
        <v>237</v>
      </c>
      <c r="B23" s="36" t="s">
        <v>238</v>
      </c>
      <c r="C23" s="33">
        <v>1.5</v>
      </c>
      <c r="D23" s="33">
        <v>24</v>
      </c>
      <c r="E23" s="33">
        <f t="shared" si="2"/>
        <v>24</v>
      </c>
      <c r="F23" s="1"/>
      <c r="G23" s="1"/>
      <c r="H23" s="37" t="s">
        <v>13</v>
      </c>
      <c r="I23" s="37" t="s">
        <v>218</v>
      </c>
      <c r="J23" s="37" t="s">
        <v>222</v>
      </c>
      <c r="K23" s="1"/>
    </row>
    <row r="24" spans="1:11" ht="18.95" customHeight="1" x14ac:dyDescent="0.15">
      <c r="A24" s="39" t="s">
        <v>239</v>
      </c>
      <c r="B24" s="3" t="s">
        <v>240</v>
      </c>
      <c r="C24" s="33">
        <v>2</v>
      </c>
      <c r="D24" s="33">
        <v>30</v>
      </c>
      <c r="E24" s="33"/>
      <c r="F24" s="6">
        <v>30</v>
      </c>
      <c r="G24" s="1"/>
      <c r="H24" s="37" t="s">
        <v>13</v>
      </c>
      <c r="I24" s="37" t="s">
        <v>223</v>
      </c>
      <c r="J24" s="37" t="s">
        <v>219</v>
      </c>
      <c r="K24" s="1"/>
    </row>
    <row r="25" spans="1:11" ht="18.95" customHeight="1" x14ac:dyDescent="0.15">
      <c r="A25" s="49" t="s">
        <v>94</v>
      </c>
      <c r="B25" s="39" t="s">
        <v>95</v>
      </c>
      <c r="C25" s="11">
        <v>3</v>
      </c>
      <c r="D25" s="33" t="s">
        <v>96</v>
      </c>
      <c r="E25" s="33"/>
      <c r="F25" s="33"/>
      <c r="G25" s="33"/>
      <c r="H25" s="37" t="s">
        <v>13</v>
      </c>
      <c r="I25" s="4" t="s">
        <v>223</v>
      </c>
      <c r="J25" s="4" t="s">
        <v>241</v>
      </c>
      <c r="K25" s="1"/>
    </row>
    <row r="26" spans="1:11" s="38" customFormat="1" ht="18.95" customHeight="1" x14ac:dyDescent="0.15">
      <c r="A26" s="80" t="s">
        <v>224</v>
      </c>
      <c r="B26" s="81"/>
      <c r="C26" s="81"/>
      <c r="D26" s="81"/>
      <c r="E26" s="81"/>
      <c r="F26" s="81"/>
      <c r="G26" s="81"/>
      <c r="H26" s="81"/>
      <c r="I26" s="81"/>
      <c r="J26" s="81"/>
      <c r="K26" s="82"/>
    </row>
    <row r="27" spans="1:11" s="9" customFormat="1" ht="18.95" customHeight="1" x14ac:dyDescent="0.15">
      <c r="A27" s="75" t="s">
        <v>225</v>
      </c>
      <c r="B27" s="92"/>
      <c r="C27" s="77" t="s">
        <v>243</v>
      </c>
      <c r="D27" s="77"/>
      <c r="E27" s="77"/>
      <c r="F27" s="77"/>
      <c r="G27" s="77"/>
      <c r="H27" s="77"/>
      <c r="I27" s="77"/>
      <c r="J27" s="77"/>
      <c r="K27" s="78"/>
    </row>
    <row r="28" spans="1:11" ht="18.95" customHeight="1" x14ac:dyDescent="0.15">
      <c r="A28" s="79" t="s">
        <v>244</v>
      </c>
      <c r="B28" s="79"/>
      <c r="C28" s="79"/>
      <c r="D28" s="79"/>
      <c r="E28" s="79"/>
      <c r="F28" s="79"/>
      <c r="G28" s="79"/>
      <c r="H28" s="79"/>
      <c r="I28" s="79"/>
      <c r="J28" s="79"/>
      <c r="K28" s="79"/>
    </row>
    <row r="29" spans="1:11" ht="18.95" customHeight="1" x14ac:dyDescent="0.15">
      <c r="A29" s="39" t="s">
        <v>314</v>
      </c>
      <c r="B29" s="36" t="s">
        <v>19</v>
      </c>
      <c r="C29" s="33">
        <v>3</v>
      </c>
      <c r="D29" s="33">
        <v>48</v>
      </c>
      <c r="E29" s="33">
        <v>36</v>
      </c>
      <c r="F29" s="33">
        <v>12</v>
      </c>
      <c r="G29" s="33"/>
      <c r="H29" s="37" t="s">
        <v>13</v>
      </c>
      <c r="I29" s="37" t="s">
        <v>208</v>
      </c>
      <c r="J29" s="37" t="s">
        <v>209</v>
      </c>
      <c r="K29" s="2"/>
    </row>
    <row r="30" spans="1:11" ht="18.95" customHeight="1" x14ac:dyDescent="0.15">
      <c r="A30" s="39" t="s">
        <v>245</v>
      </c>
      <c r="B30" s="36" t="s">
        <v>246</v>
      </c>
      <c r="C30" s="33">
        <v>1</v>
      </c>
      <c r="D30" s="33">
        <v>32</v>
      </c>
      <c r="E30" s="33">
        <f t="shared" ref="E30:E35" si="3">D30-F30</f>
        <v>32</v>
      </c>
      <c r="F30" s="33"/>
      <c r="G30" s="33"/>
      <c r="H30" s="37" t="s">
        <v>13</v>
      </c>
      <c r="I30" s="37" t="s">
        <v>208</v>
      </c>
      <c r="J30" s="37" t="s">
        <v>212</v>
      </c>
      <c r="K30" s="1"/>
    </row>
    <row r="31" spans="1:11" ht="18.95" customHeight="1" x14ac:dyDescent="0.15">
      <c r="A31" s="39" t="s">
        <v>247</v>
      </c>
      <c r="B31" s="36" t="s">
        <v>248</v>
      </c>
      <c r="C31" s="33">
        <v>4</v>
      </c>
      <c r="D31" s="33">
        <v>64</v>
      </c>
      <c r="E31" s="33">
        <f t="shared" si="3"/>
        <v>56</v>
      </c>
      <c r="F31" s="33">
        <v>8</v>
      </c>
      <c r="G31" s="33"/>
      <c r="H31" s="37" t="s">
        <v>13</v>
      </c>
      <c r="I31" s="37" t="s">
        <v>208</v>
      </c>
      <c r="J31" s="37" t="s">
        <v>215</v>
      </c>
      <c r="K31" s="1"/>
    </row>
    <row r="32" spans="1:11" ht="18.95" customHeight="1" x14ac:dyDescent="0.15">
      <c r="A32" s="39" t="s">
        <v>57</v>
      </c>
      <c r="B32" s="36" t="s">
        <v>58</v>
      </c>
      <c r="C32" s="33">
        <v>2</v>
      </c>
      <c r="D32" s="33">
        <v>32</v>
      </c>
      <c r="E32" s="33">
        <f t="shared" si="3"/>
        <v>32</v>
      </c>
      <c r="F32" s="33"/>
      <c r="G32" s="33"/>
      <c r="H32" s="37" t="s">
        <v>13</v>
      </c>
      <c r="I32" s="37" t="s">
        <v>218</v>
      </c>
      <c r="J32" s="37" t="s">
        <v>219</v>
      </c>
      <c r="K32" s="1"/>
    </row>
    <row r="33" spans="1:11" ht="18.95" customHeight="1" x14ac:dyDescent="0.15">
      <c r="A33" s="39" t="s">
        <v>249</v>
      </c>
      <c r="B33" s="36" t="s">
        <v>250</v>
      </c>
      <c r="C33" s="33">
        <v>3</v>
      </c>
      <c r="D33" s="33">
        <v>52</v>
      </c>
      <c r="E33" s="33">
        <f t="shared" si="3"/>
        <v>52</v>
      </c>
      <c r="F33" s="33"/>
      <c r="G33" s="33"/>
      <c r="H33" s="37" t="s">
        <v>13</v>
      </c>
      <c r="I33" s="37" t="s">
        <v>218</v>
      </c>
      <c r="J33" s="37" t="s">
        <v>219</v>
      </c>
      <c r="K33" s="1"/>
    </row>
    <row r="34" spans="1:11" ht="18.95" customHeight="1" x14ac:dyDescent="0.15">
      <c r="A34" s="39" t="s">
        <v>68</v>
      </c>
      <c r="B34" s="3" t="s">
        <v>69</v>
      </c>
      <c r="C34" s="18">
        <v>4</v>
      </c>
      <c r="D34" s="18">
        <v>64</v>
      </c>
      <c r="E34" s="33">
        <f t="shared" si="3"/>
        <v>64</v>
      </c>
      <c r="F34" s="33"/>
      <c r="G34" s="33"/>
      <c r="H34" s="37" t="s">
        <v>13</v>
      </c>
      <c r="I34" s="37" t="s">
        <v>218</v>
      </c>
      <c r="J34" s="37" t="s">
        <v>222</v>
      </c>
      <c r="K34" s="1"/>
    </row>
    <row r="35" spans="1:11" ht="18.95" customHeight="1" x14ac:dyDescent="0.15">
      <c r="A35" s="39" t="s">
        <v>71</v>
      </c>
      <c r="B35" s="3" t="s">
        <v>72</v>
      </c>
      <c r="C35" s="5">
        <v>4</v>
      </c>
      <c r="D35" s="5">
        <v>64</v>
      </c>
      <c r="E35" s="33">
        <f t="shared" si="3"/>
        <v>48</v>
      </c>
      <c r="F35" s="5">
        <v>16</v>
      </c>
      <c r="G35" s="33"/>
      <c r="H35" s="37" t="s">
        <v>13</v>
      </c>
      <c r="I35" s="37" t="s">
        <v>218</v>
      </c>
      <c r="J35" s="4" t="s">
        <v>251</v>
      </c>
      <c r="K35" s="1"/>
    </row>
    <row r="36" spans="1:11" ht="18.95" customHeight="1" x14ac:dyDescent="0.15">
      <c r="A36" s="39" t="s">
        <v>252</v>
      </c>
      <c r="B36" s="3" t="s">
        <v>253</v>
      </c>
      <c r="C36" s="6">
        <v>1.5</v>
      </c>
      <c r="D36" s="6">
        <v>26</v>
      </c>
      <c r="E36" s="6"/>
      <c r="F36" s="6">
        <v>26</v>
      </c>
      <c r="G36" s="6"/>
      <c r="H36" s="33" t="s">
        <v>13</v>
      </c>
      <c r="I36" s="5" t="s">
        <v>223</v>
      </c>
      <c r="J36" s="33" t="s">
        <v>219</v>
      </c>
      <c r="K36" s="6"/>
    </row>
    <row r="37" spans="1:11" ht="18.95" customHeight="1" x14ac:dyDescent="0.15">
      <c r="A37" s="49" t="s">
        <v>101</v>
      </c>
      <c r="B37" s="36" t="s">
        <v>102</v>
      </c>
      <c r="C37" s="33">
        <v>2</v>
      </c>
      <c r="D37" s="33" t="s">
        <v>31</v>
      </c>
      <c r="E37" s="33"/>
      <c r="F37" s="33"/>
      <c r="G37" s="33"/>
      <c r="H37" s="37" t="s">
        <v>13</v>
      </c>
      <c r="I37" s="4" t="s">
        <v>223</v>
      </c>
      <c r="J37" s="37" t="s">
        <v>222</v>
      </c>
      <c r="K37" s="1"/>
    </row>
    <row r="38" spans="1:11" s="38" customFormat="1" ht="18.95" customHeight="1" x14ac:dyDescent="0.15">
      <c r="A38" s="80" t="s">
        <v>224</v>
      </c>
      <c r="B38" s="81"/>
      <c r="C38" s="81"/>
      <c r="D38" s="81"/>
      <c r="E38" s="81"/>
      <c r="F38" s="81"/>
      <c r="G38" s="81"/>
      <c r="H38" s="81"/>
      <c r="I38" s="81"/>
      <c r="J38" s="81"/>
      <c r="K38" s="82"/>
    </row>
    <row r="39" spans="1:11" s="9" customFormat="1" ht="18.95" customHeight="1" x14ac:dyDescent="0.15">
      <c r="A39" s="75" t="s">
        <v>225</v>
      </c>
      <c r="B39" s="92"/>
      <c r="C39" s="77" t="s">
        <v>318</v>
      </c>
      <c r="D39" s="77"/>
      <c r="E39" s="77"/>
      <c r="F39" s="77"/>
      <c r="G39" s="77"/>
      <c r="H39" s="77"/>
      <c r="I39" s="77"/>
      <c r="J39" s="77"/>
      <c r="K39" s="78"/>
    </row>
    <row r="40" spans="1:11" ht="24.75" customHeight="1" x14ac:dyDescent="0.15">
      <c r="A40" s="86" t="s">
        <v>302</v>
      </c>
      <c r="B40" s="86"/>
      <c r="C40" s="86"/>
      <c r="D40" s="86"/>
      <c r="E40" s="86"/>
      <c r="F40" s="86"/>
      <c r="G40" s="86"/>
      <c r="H40" s="86"/>
      <c r="I40" s="86"/>
      <c r="J40" s="86"/>
      <c r="K40" s="86"/>
    </row>
    <row r="41" spans="1:11" s="35" customFormat="1" ht="13.5" customHeight="1" x14ac:dyDescent="0.15">
      <c r="A41" s="87" t="s">
        <v>3</v>
      </c>
      <c r="B41" s="85" t="s">
        <v>4</v>
      </c>
      <c r="C41" s="85" t="s">
        <v>5</v>
      </c>
      <c r="D41" s="85" t="s">
        <v>8</v>
      </c>
      <c r="E41" s="89" t="s">
        <v>205</v>
      </c>
      <c r="F41" s="90"/>
      <c r="G41" s="91"/>
      <c r="H41" s="85" t="s">
        <v>301</v>
      </c>
      <c r="I41" s="85" t="s">
        <v>2</v>
      </c>
      <c r="J41" s="85" t="s">
        <v>206</v>
      </c>
      <c r="K41" s="85" t="s">
        <v>7</v>
      </c>
    </row>
    <row r="42" spans="1:11" s="35" customFormat="1" ht="27.75" customHeight="1" x14ac:dyDescent="0.15">
      <c r="A42" s="88"/>
      <c r="B42" s="85"/>
      <c r="C42" s="85"/>
      <c r="D42" s="85"/>
      <c r="E42" s="33" t="s">
        <v>9</v>
      </c>
      <c r="F42" s="33" t="s">
        <v>10</v>
      </c>
      <c r="G42" s="33" t="s">
        <v>11</v>
      </c>
      <c r="H42" s="85"/>
      <c r="I42" s="85"/>
      <c r="J42" s="85"/>
      <c r="K42" s="85"/>
    </row>
    <row r="43" spans="1:11" ht="18.95" customHeight="1" x14ac:dyDescent="0.15">
      <c r="A43" s="79" t="s">
        <v>254</v>
      </c>
      <c r="B43" s="79"/>
      <c r="C43" s="79"/>
      <c r="D43" s="79"/>
      <c r="E43" s="79"/>
      <c r="F43" s="79"/>
      <c r="G43" s="79"/>
      <c r="H43" s="79"/>
      <c r="I43" s="79"/>
      <c r="J43" s="79"/>
      <c r="K43" s="79"/>
    </row>
    <row r="44" spans="1:11" ht="27" customHeight="1" x14ac:dyDescent="0.15">
      <c r="A44" s="39" t="s">
        <v>315</v>
      </c>
      <c r="B44" s="36" t="s">
        <v>20</v>
      </c>
      <c r="C44" s="33">
        <v>3</v>
      </c>
      <c r="D44" s="33">
        <v>48</v>
      </c>
      <c r="E44" s="33">
        <v>36</v>
      </c>
      <c r="F44" s="33">
        <v>12</v>
      </c>
      <c r="G44" s="33"/>
      <c r="H44" s="37" t="s">
        <v>13</v>
      </c>
      <c r="I44" s="37" t="s">
        <v>208</v>
      </c>
      <c r="J44" s="37" t="s">
        <v>209</v>
      </c>
      <c r="K44" s="4"/>
    </row>
    <row r="45" spans="1:11" ht="18.95" customHeight="1" x14ac:dyDescent="0.15">
      <c r="A45" s="39" t="s">
        <v>255</v>
      </c>
      <c r="B45" s="36" t="s">
        <v>256</v>
      </c>
      <c r="C45" s="33">
        <v>1</v>
      </c>
      <c r="D45" s="33">
        <v>32</v>
      </c>
      <c r="E45" s="33">
        <f t="shared" ref="E45:E50" si="4">D45-F45</f>
        <v>32</v>
      </c>
      <c r="F45" s="33"/>
      <c r="G45" s="33"/>
      <c r="H45" s="37" t="s">
        <v>13</v>
      </c>
      <c r="I45" s="37" t="s">
        <v>208</v>
      </c>
      <c r="J45" s="37" t="s">
        <v>212</v>
      </c>
      <c r="K45" s="4"/>
    </row>
    <row r="46" spans="1:11" ht="18.95" customHeight="1" x14ac:dyDescent="0.15">
      <c r="A46" s="39" t="s">
        <v>257</v>
      </c>
      <c r="B46" s="36" t="s">
        <v>258</v>
      </c>
      <c r="C46" s="33">
        <v>4</v>
      </c>
      <c r="D46" s="33">
        <v>64</v>
      </c>
      <c r="E46" s="33">
        <f t="shared" si="4"/>
        <v>56</v>
      </c>
      <c r="F46" s="33">
        <v>8</v>
      </c>
      <c r="G46" s="33"/>
      <c r="H46" s="37" t="s">
        <v>13</v>
      </c>
      <c r="I46" s="37" t="s">
        <v>208</v>
      </c>
      <c r="J46" s="37" t="s">
        <v>215</v>
      </c>
      <c r="K46" s="4"/>
    </row>
    <row r="47" spans="1:11" ht="18.95" customHeight="1" x14ac:dyDescent="0.15">
      <c r="A47" s="8" t="s">
        <v>310</v>
      </c>
      <c r="B47" s="3" t="s">
        <v>70</v>
      </c>
      <c r="C47" s="18">
        <v>3</v>
      </c>
      <c r="D47" s="18">
        <v>48</v>
      </c>
      <c r="E47" s="33">
        <f t="shared" si="4"/>
        <v>44</v>
      </c>
      <c r="F47" s="5">
        <v>4</v>
      </c>
      <c r="G47" s="33"/>
      <c r="H47" s="37" t="s">
        <v>13</v>
      </c>
      <c r="I47" s="37" t="s">
        <v>218</v>
      </c>
      <c r="J47" s="37" t="s">
        <v>222</v>
      </c>
      <c r="K47" s="4"/>
    </row>
    <row r="48" spans="1:11" ht="18.95" customHeight="1" x14ac:dyDescent="0.15">
      <c r="A48" s="39" t="s">
        <v>73</v>
      </c>
      <c r="B48" s="3" t="s">
        <v>74</v>
      </c>
      <c r="C48" s="5">
        <v>4</v>
      </c>
      <c r="D48" s="5">
        <v>64</v>
      </c>
      <c r="E48" s="33">
        <f t="shared" si="4"/>
        <v>48</v>
      </c>
      <c r="F48" s="5">
        <v>16</v>
      </c>
      <c r="G48" s="33"/>
      <c r="H48" s="37" t="s">
        <v>13</v>
      </c>
      <c r="I48" s="37" t="s">
        <v>218</v>
      </c>
      <c r="J48" s="4" t="s">
        <v>251</v>
      </c>
      <c r="K48" s="4"/>
    </row>
    <row r="49" spans="1:11" ht="18.95" customHeight="1" x14ac:dyDescent="0.15">
      <c r="A49" s="39" t="s">
        <v>75</v>
      </c>
      <c r="B49" s="3" t="s">
        <v>76</v>
      </c>
      <c r="C49" s="18">
        <v>1.5</v>
      </c>
      <c r="D49" s="18">
        <v>24</v>
      </c>
      <c r="E49" s="33">
        <f t="shared" si="4"/>
        <v>20</v>
      </c>
      <c r="F49" s="5">
        <v>4</v>
      </c>
      <c r="G49" s="33"/>
      <c r="H49" s="37" t="s">
        <v>13</v>
      </c>
      <c r="I49" s="37" t="s">
        <v>218</v>
      </c>
      <c r="J49" s="37" t="s">
        <v>222</v>
      </c>
      <c r="K49" s="4"/>
    </row>
    <row r="50" spans="1:11" ht="18.95" customHeight="1" x14ac:dyDescent="0.15">
      <c r="A50" s="39" t="s">
        <v>79</v>
      </c>
      <c r="B50" s="3" t="s">
        <v>80</v>
      </c>
      <c r="C50" s="18">
        <v>3.5</v>
      </c>
      <c r="D50" s="5">
        <v>56</v>
      </c>
      <c r="E50" s="33">
        <f t="shared" si="4"/>
        <v>50</v>
      </c>
      <c r="F50" s="5">
        <v>6</v>
      </c>
      <c r="G50" s="33"/>
      <c r="H50" s="37" t="s">
        <v>13</v>
      </c>
      <c r="I50" s="37" t="s">
        <v>218</v>
      </c>
      <c r="J50" s="37" t="s">
        <v>222</v>
      </c>
      <c r="K50" s="4"/>
    </row>
    <row r="51" spans="1:11" ht="18.95" customHeight="1" x14ac:dyDescent="0.15">
      <c r="A51" s="39" t="s">
        <v>29</v>
      </c>
      <c r="B51" s="39" t="s">
        <v>30</v>
      </c>
      <c r="C51" s="33">
        <v>2</v>
      </c>
      <c r="D51" s="33" t="s">
        <v>31</v>
      </c>
      <c r="E51" s="33"/>
      <c r="F51" s="33"/>
      <c r="G51" s="33"/>
      <c r="H51" s="37" t="s">
        <v>13</v>
      </c>
      <c r="I51" s="4" t="s">
        <v>259</v>
      </c>
      <c r="J51" s="37" t="s">
        <v>209</v>
      </c>
      <c r="K51" s="4"/>
    </row>
    <row r="52" spans="1:11" ht="18.95" customHeight="1" x14ac:dyDescent="0.15">
      <c r="A52" s="49" t="s">
        <v>103</v>
      </c>
      <c r="B52" s="36" t="s">
        <v>104</v>
      </c>
      <c r="C52" s="33">
        <v>1</v>
      </c>
      <c r="D52" s="33" t="s">
        <v>99</v>
      </c>
      <c r="E52" s="33"/>
      <c r="F52" s="33"/>
      <c r="G52" s="33"/>
      <c r="H52" s="37" t="s">
        <v>13</v>
      </c>
      <c r="I52" s="4" t="s">
        <v>223</v>
      </c>
      <c r="J52" s="37" t="s">
        <v>222</v>
      </c>
      <c r="K52" s="4"/>
    </row>
    <row r="53" spans="1:11" s="38" customFormat="1" ht="18.95" customHeight="1" x14ac:dyDescent="0.15">
      <c r="A53" s="84" t="s">
        <v>224</v>
      </c>
      <c r="B53" s="84"/>
      <c r="C53" s="84"/>
      <c r="D53" s="84"/>
      <c r="E53" s="84"/>
      <c r="F53" s="84"/>
      <c r="G53" s="84"/>
      <c r="H53" s="84"/>
      <c r="I53" s="84"/>
      <c r="J53" s="84"/>
      <c r="K53" s="84"/>
    </row>
    <row r="54" spans="1:11" s="9" customFormat="1" ht="18.95" customHeight="1" x14ac:dyDescent="0.15">
      <c r="A54" s="70" t="s">
        <v>225</v>
      </c>
      <c r="B54" s="70"/>
      <c r="C54" s="83" t="s">
        <v>319</v>
      </c>
      <c r="D54" s="83"/>
      <c r="E54" s="83"/>
      <c r="F54" s="83"/>
      <c r="G54" s="83"/>
      <c r="H54" s="83"/>
      <c r="I54" s="83"/>
      <c r="J54" s="83"/>
      <c r="K54" s="83"/>
    </row>
    <row r="55" spans="1:11" ht="18.95" customHeight="1" x14ac:dyDescent="0.15">
      <c r="A55" s="79" t="s">
        <v>260</v>
      </c>
      <c r="B55" s="79"/>
      <c r="C55" s="79"/>
      <c r="D55" s="79"/>
      <c r="E55" s="79"/>
      <c r="F55" s="79"/>
      <c r="G55" s="79"/>
      <c r="H55" s="79"/>
      <c r="I55" s="79"/>
      <c r="J55" s="79"/>
      <c r="K55" s="79"/>
    </row>
    <row r="56" spans="1:11" ht="18.95" customHeight="1" x14ac:dyDescent="0.15">
      <c r="A56" s="39" t="s">
        <v>77</v>
      </c>
      <c r="B56" s="17" t="s">
        <v>78</v>
      </c>
      <c r="C56" s="18">
        <v>2</v>
      </c>
      <c r="D56" s="18">
        <v>32</v>
      </c>
      <c r="E56" s="33">
        <f t="shared" ref="E56:E62" si="5">D56-F56</f>
        <v>26</v>
      </c>
      <c r="F56" s="18">
        <v>6</v>
      </c>
      <c r="G56" s="33"/>
      <c r="H56" s="37" t="s">
        <v>13</v>
      </c>
      <c r="I56" s="37" t="s">
        <v>218</v>
      </c>
      <c r="J56" s="37" t="s">
        <v>222</v>
      </c>
      <c r="K56" s="4"/>
    </row>
    <row r="57" spans="1:11" ht="18.95" customHeight="1" x14ac:dyDescent="0.15">
      <c r="A57" s="39" t="s">
        <v>81</v>
      </c>
      <c r="B57" s="3" t="s">
        <v>82</v>
      </c>
      <c r="C57" s="18">
        <v>4</v>
      </c>
      <c r="D57" s="5">
        <v>64</v>
      </c>
      <c r="E57" s="33">
        <f t="shared" si="5"/>
        <v>58</v>
      </c>
      <c r="F57" s="5">
        <v>6</v>
      </c>
      <c r="G57" s="33"/>
      <c r="H57" s="37" t="s">
        <v>13</v>
      </c>
      <c r="I57" s="37" t="s">
        <v>218</v>
      </c>
      <c r="J57" s="37" t="s">
        <v>222</v>
      </c>
      <c r="K57" s="4"/>
    </row>
    <row r="58" spans="1:11" ht="18.95" customHeight="1" x14ac:dyDescent="0.15">
      <c r="A58" s="39" t="s">
        <v>83</v>
      </c>
      <c r="B58" s="17" t="s">
        <v>84</v>
      </c>
      <c r="C58" s="5">
        <v>2.5</v>
      </c>
      <c r="D58" s="5">
        <v>40</v>
      </c>
      <c r="E58" s="33">
        <f t="shared" si="5"/>
        <v>36</v>
      </c>
      <c r="F58" s="5">
        <v>4</v>
      </c>
      <c r="G58" s="33"/>
      <c r="H58" s="37" t="s">
        <v>13</v>
      </c>
      <c r="I58" s="37" t="s">
        <v>218</v>
      </c>
      <c r="J58" s="37" t="s">
        <v>222</v>
      </c>
      <c r="K58" s="4"/>
    </row>
    <row r="59" spans="1:11" ht="18.95" customHeight="1" x14ac:dyDescent="0.15">
      <c r="A59" s="39" t="s">
        <v>87</v>
      </c>
      <c r="B59" s="3" t="s">
        <v>88</v>
      </c>
      <c r="C59" s="5">
        <v>2</v>
      </c>
      <c r="D59" s="5">
        <v>32</v>
      </c>
      <c r="E59" s="33">
        <f t="shared" si="5"/>
        <v>28</v>
      </c>
      <c r="F59" s="5">
        <v>4</v>
      </c>
      <c r="G59" s="33"/>
      <c r="H59" s="37" t="s">
        <v>13</v>
      </c>
      <c r="I59" s="37" t="s">
        <v>218</v>
      </c>
      <c r="J59" s="37" t="s">
        <v>222</v>
      </c>
      <c r="K59" s="4"/>
    </row>
    <row r="60" spans="1:11" ht="18.95" customHeight="1" x14ac:dyDescent="0.15">
      <c r="A60" s="8" t="s">
        <v>325</v>
      </c>
      <c r="B60" s="8" t="s">
        <v>89</v>
      </c>
      <c r="C60" s="5">
        <v>2</v>
      </c>
      <c r="D60" s="5">
        <v>32</v>
      </c>
      <c r="E60" s="33">
        <f>D60-F60</f>
        <v>26</v>
      </c>
      <c r="F60" s="19">
        <v>6</v>
      </c>
      <c r="G60" s="33"/>
      <c r="H60" s="37" t="s">
        <v>13</v>
      </c>
      <c r="I60" s="37" t="s">
        <v>218</v>
      </c>
      <c r="J60" s="37" t="s">
        <v>222</v>
      </c>
      <c r="K60" s="4"/>
    </row>
    <row r="61" spans="1:11" ht="18.95" customHeight="1" x14ac:dyDescent="0.15">
      <c r="A61" s="49" t="s">
        <v>112</v>
      </c>
      <c r="B61" s="8" t="s">
        <v>113</v>
      </c>
      <c r="C61" s="5">
        <v>4</v>
      </c>
      <c r="D61" s="5">
        <v>64</v>
      </c>
      <c r="E61" s="33">
        <f t="shared" si="5"/>
        <v>58</v>
      </c>
      <c r="F61" s="5">
        <v>6</v>
      </c>
      <c r="G61" s="33"/>
      <c r="H61" s="37" t="s">
        <v>13</v>
      </c>
      <c r="I61" s="37" t="s">
        <v>261</v>
      </c>
      <c r="J61" s="37" t="s">
        <v>222</v>
      </c>
      <c r="K61" s="4"/>
    </row>
    <row r="62" spans="1:11" ht="18.95" customHeight="1" x14ac:dyDescent="0.15">
      <c r="A62" s="49" t="s">
        <v>128</v>
      </c>
      <c r="B62" s="3" t="s">
        <v>129</v>
      </c>
      <c r="C62" s="5">
        <v>2</v>
      </c>
      <c r="D62" s="5">
        <v>32</v>
      </c>
      <c r="E62" s="33">
        <f t="shared" si="5"/>
        <v>32</v>
      </c>
      <c r="F62" s="5"/>
      <c r="G62" s="33"/>
      <c r="H62" s="37" t="s">
        <v>32</v>
      </c>
      <c r="I62" s="37" t="s">
        <v>261</v>
      </c>
      <c r="J62" s="37" t="s">
        <v>222</v>
      </c>
      <c r="K62" s="4"/>
    </row>
    <row r="63" spans="1:11" ht="18.95" customHeight="1" x14ac:dyDescent="0.15">
      <c r="A63" s="49" t="s">
        <v>105</v>
      </c>
      <c r="B63" s="36" t="s">
        <v>106</v>
      </c>
      <c r="C63" s="33">
        <v>2</v>
      </c>
      <c r="D63" s="33" t="s">
        <v>31</v>
      </c>
      <c r="E63" s="1"/>
      <c r="F63" s="1"/>
      <c r="G63" s="1"/>
      <c r="H63" s="37" t="s">
        <v>13</v>
      </c>
      <c r="I63" s="18" t="s">
        <v>223</v>
      </c>
      <c r="J63" s="4" t="s">
        <v>241</v>
      </c>
      <c r="K63" s="4"/>
    </row>
    <row r="64" spans="1:11" ht="18.95" customHeight="1" x14ac:dyDescent="0.15">
      <c r="A64" s="49" t="s">
        <v>107</v>
      </c>
      <c r="B64" s="36" t="s">
        <v>108</v>
      </c>
      <c r="C64" s="11">
        <v>2</v>
      </c>
      <c r="D64" s="33" t="s">
        <v>31</v>
      </c>
      <c r="E64" s="1"/>
      <c r="F64" s="1"/>
      <c r="G64" s="1"/>
      <c r="H64" s="37" t="s">
        <v>13</v>
      </c>
      <c r="I64" s="18" t="s">
        <v>223</v>
      </c>
      <c r="J64" s="37" t="s">
        <v>222</v>
      </c>
      <c r="K64" s="4"/>
    </row>
    <row r="65" spans="1:11" ht="18.95" customHeight="1" x14ac:dyDescent="0.15">
      <c r="A65" s="21" t="s">
        <v>312</v>
      </c>
      <c r="B65" s="24" t="s">
        <v>121</v>
      </c>
      <c r="C65" s="19">
        <v>1</v>
      </c>
      <c r="D65" s="33" t="s">
        <v>99</v>
      </c>
      <c r="E65" s="1"/>
      <c r="F65" s="1"/>
      <c r="G65" s="1"/>
      <c r="H65" s="37" t="s">
        <v>13</v>
      </c>
      <c r="I65" s="18" t="s">
        <v>242</v>
      </c>
      <c r="J65" s="37" t="s">
        <v>222</v>
      </c>
      <c r="K65" s="4" t="s">
        <v>100</v>
      </c>
    </row>
    <row r="66" spans="1:11" s="38" customFormat="1" ht="18.95" customHeight="1" x14ac:dyDescent="0.15">
      <c r="A66" s="84" t="s">
        <v>224</v>
      </c>
      <c r="B66" s="84"/>
      <c r="C66" s="84"/>
      <c r="D66" s="84"/>
      <c r="E66" s="84"/>
      <c r="F66" s="84"/>
      <c r="G66" s="84"/>
      <c r="H66" s="84"/>
      <c r="I66" s="84"/>
      <c r="J66" s="84"/>
      <c r="K66" s="84"/>
    </row>
    <row r="67" spans="1:11" s="9" customFormat="1" ht="18.95" customHeight="1" x14ac:dyDescent="0.15">
      <c r="A67" s="70" t="s">
        <v>225</v>
      </c>
      <c r="B67" s="70"/>
      <c r="C67" s="83" t="s">
        <v>322</v>
      </c>
      <c r="D67" s="83"/>
      <c r="E67" s="83"/>
      <c r="F67" s="83"/>
      <c r="G67" s="83"/>
      <c r="H67" s="83"/>
      <c r="I67" s="83"/>
      <c r="J67" s="83"/>
      <c r="K67" s="83"/>
    </row>
    <row r="68" spans="1:11" ht="18.95" customHeight="1" x14ac:dyDescent="0.15">
      <c r="A68" s="79" t="s">
        <v>262</v>
      </c>
      <c r="B68" s="79"/>
      <c r="C68" s="79"/>
      <c r="D68" s="79"/>
      <c r="E68" s="79"/>
      <c r="F68" s="79"/>
      <c r="G68" s="79"/>
      <c r="H68" s="79"/>
      <c r="I68" s="79"/>
      <c r="J68" s="79"/>
      <c r="K68" s="79"/>
    </row>
    <row r="69" spans="1:11" ht="18.95" customHeight="1" x14ac:dyDescent="0.15">
      <c r="A69" s="50" t="s">
        <v>85</v>
      </c>
      <c r="B69" s="17" t="s">
        <v>86</v>
      </c>
      <c r="C69" s="5">
        <v>3</v>
      </c>
      <c r="D69" s="5">
        <v>48</v>
      </c>
      <c r="E69" s="33">
        <v>42</v>
      </c>
      <c r="F69" s="5">
        <v>6</v>
      </c>
      <c r="G69" s="33"/>
      <c r="H69" s="37" t="s">
        <v>13</v>
      </c>
      <c r="I69" s="37" t="s">
        <v>218</v>
      </c>
      <c r="J69" s="37" t="s">
        <v>222</v>
      </c>
      <c r="K69" s="4"/>
    </row>
    <row r="70" spans="1:11" ht="18.95" customHeight="1" x14ac:dyDescent="0.15">
      <c r="A70" s="39" t="s">
        <v>90</v>
      </c>
      <c r="B70" s="3" t="s">
        <v>91</v>
      </c>
      <c r="C70" s="5">
        <v>2</v>
      </c>
      <c r="D70" s="5">
        <v>32</v>
      </c>
      <c r="E70" s="33">
        <f t="shared" ref="E70:E75" si="6">D70-F70</f>
        <v>28</v>
      </c>
      <c r="F70" s="5">
        <v>4</v>
      </c>
      <c r="G70" s="4"/>
      <c r="H70" s="37" t="s">
        <v>13</v>
      </c>
      <c r="I70" s="37" t="s">
        <v>218</v>
      </c>
      <c r="J70" s="37" t="s">
        <v>222</v>
      </c>
      <c r="K70" s="4"/>
    </row>
    <row r="71" spans="1:11" ht="18.95" customHeight="1" x14ac:dyDescent="0.15">
      <c r="A71" s="49" t="s">
        <v>114</v>
      </c>
      <c r="B71" s="8" t="s">
        <v>115</v>
      </c>
      <c r="C71" s="5">
        <v>3</v>
      </c>
      <c r="D71" s="5">
        <v>48</v>
      </c>
      <c r="E71" s="33">
        <f t="shared" si="6"/>
        <v>48</v>
      </c>
      <c r="F71" s="5"/>
      <c r="G71" s="4"/>
      <c r="H71" s="37" t="s">
        <v>13</v>
      </c>
      <c r="I71" s="37" t="s">
        <v>261</v>
      </c>
      <c r="J71" s="37" t="s">
        <v>222</v>
      </c>
      <c r="K71" s="4"/>
    </row>
    <row r="72" spans="1:11" ht="18.95" customHeight="1" x14ac:dyDescent="0.15">
      <c r="A72" s="49" t="s">
        <v>316</v>
      </c>
      <c r="B72" s="3" t="s">
        <v>118</v>
      </c>
      <c r="C72" s="5">
        <v>2.5</v>
      </c>
      <c r="D72" s="5">
        <v>40</v>
      </c>
      <c r="E72" s="33">
        <v>34</v>
      </c>
      <c r="F72" s="33">
        <v>6</v>
      </c>
      <c r="G72" s="4"/>
      <c r="H72" s="37" t="s">
        <v>13</v>
      </c>
      <c r="I72" s="37" t="s">
        <v>261</v>
      </c>
      <c r="J72" s="37" t="s">
        <v>222</v>
      </c>
      <c r="K72" s="4"/>
    </row>
    <row r="73" spans="1:11" ht="18.95" customHeight="1" x14ac:dyDescent="0.15">
      <c r="A73" s="51" t="s">
        <v>131</v>
      </c>
      <c r="B73" s="17" t="s">
        <v>132</v>
      </c>
      <c r="C73" s="18">
        <v>2.5</v>
      </c>
      <c r="D73" s="18">
        <v>40</v>
      </c>
      <c r="E73" s="11">
        <f t="shared" ref="E73" si="7">D73-F73</f>
        <v>32</v>
      </c>
      <c r="F73" s="18">
        <v>8</v>
      </c>
      <c r="G73" s="4"/>
      <c r="H73" s="37" t="s">
        <v>32</v>
      </c>
      <c r="I73" s="37" t="s">
        <v>261</v>
      </c>
      <c r="J73" s="37" t="s">
        <v>222</v>
      </c>
      <c r="K73" s="4"/>
    </row>
    <row r="74" spans="1:11" ht="18.95" customHeight="1" x14ac:dyDescent="0.15">
      <c r="A74" s="49" t="s">
        <v>133</v>
      </c>
      <c r="B74" s="3" t="s">
        <v>134</v>
      </c>
      <c r="C74" s="5">
        <v>1.5</v>
      </c>
      <c r="D74" s="5">
        <v>24</v>
      </c>
      <c r="E74" s="33">
        <f t="shared" si="6"/>
        <v>24</v>
      </c>
      <c r="F74" s="33"/>
      <c r="G74" s="33"/>
      <c r="H74" s="37" t="s">
        <v>32</v>
      </c>
      <c r="I74" s="37" t="s">
        <v>261</v>
      </c>
      <c r="J74" s="37" t="s">
        <v>222</v>
      </c>
      <c r="K74" s="4"/>
    </row>
    <row r="75" spans="1:11" ht="18.95" customHeight="1" x14ac:dyDescent="0.15">
      <c r="A75" s="49" t="s">
        <v>135</v>
      </c>
      <c r="B75" s="8" t="s">
        <v>136</v>
      </c>
      <c r="C75" s="19">
        <v>2</v>
      </c>
      <c r="D75" s="19">
        <v>32</v>
      </c>
      <c r="E75" s="33">
        <f t="shared" si="6"/>
        <v>32</v>
      </c>
      <c r="F75" s="33"/>
      <c r="G75" s="33"/>
      <c r="H75" s="37" t="s">
        <v>32</v>
      </c>
      <c r="I75" s="37" t="s">
        <v>261</v>
      </c>
      <c r="J75" s="37" t="s">
        <v>222</v>
      </c>
      <c r="K75" s="4"/>
    </row>
    <row r="76" spans="1:11" ht="18.95" customHeight="1" x14ac:dyDescent="0.15">
      <c r="A76" s="49" t="s">
        <v>138</v>
      </c>
      <c r="B76" s="8" t="s">
        <v>139</v>
      </c>
      <c r="C76" s="19">
        <v>2</v>
      </c>
      <c r="D76" s="19">
        <v>32</v>
      </c>
      <c r="E76" s="33">
        <f>D76-G76</f>
        <v>24</v>
      </c>
      <c r="F76" s="33"/>
      <c r="G76" s="33">
        <v>8</v>
      </c>
      <c r="H76" s="37" t="s">
        <v>32</v>
      </c>
      <c r="I76" s="37" t="s">
        <v>261</v>
      </c>
      <c r="J76" s="37" t="s">
        <v>222</v>
      </c>
      <c r="K76" s="4"/>
    </row>
    <row r="77" spans="1:11" ht="18.95" customHeight="1" x14ac:dyDescent="0.15">
      <c r="A77" s="49" t="s">
        <v>144</v>
      </c>
      <c r="B77" s="8" t="s">
        <v>145</v>
      </c>
      <c r="C77" s="19">
        <v>2</v>
      </c>
      <c r="D77" s="19">
        <v>32</v>
      </c>
      <c r="E77" s="33">
        <f t="shared" ref="E77:E83" si="8">D77-F77</f>
        <v>32</v>
      </c>
      <c r="F77" s="33"/>
      <c r="G77" s="33"/>
      <c r="H77" s="37" t="s">
        <v>32</v>
      </c>
      <c r="I77" s="37" t="s">
        <v>261</v>
      </c>
      <c r="J77" s="37" t="s">
        <v>222</v>
      </c>
      <c r="K77" s="4"/>
    </row>
    <row r="78" spans="1:11" ht="24.75" customHeight="1" x14ac:dyDescent="0.15">
      <c r="A78" s="86" t="s">
        <v>303</v>
      </c>
      <c r="B78" s="86"/>
      <c r="C78" s="86"/>
      <c r="D78" s="86"/>
      <c r="E78" s="86"/>
      <c r="F78" s="86"/>
      <c r="G78" s="86"/>
      <c r="H78" s="86"/>
      <c r="I78" s="86"/>
      <c r="J78" s="86"/>
      <c r="K78" s="86"/>
    </row>
    <row r="79" spans="1:11" s="35" customFormat="1" ht="13.5" customHeight="1" x14ac:dyDescent="0.15">
      <c r="A79" s="87" t="s">
        <v>3</v>
      </c>
      <c r="B79" s="85" t="s">
        <v>4</v>
      </c>
      <c r="C79" s="85" t="s">
        <v>5</v>
      </c>
      <c r="D79" s="85" t="s">
        <v>8</v>
      </c>
      <c r="E79" s="89" t="s">
        <v>205</v>
      </c>
      <c r="F79" s="90"/>
      <c r="G79" s="91"/>
      <c r="H79" s="85" t="s">
        <v>301</v>
      </c>
      <c r="I79" s="85" t="s">
        <v>2</v>
      </c>
      <c r="J79" s="85" t="s">
        <v>206</v>
      </c>
      <c r="K79" s="85" t="s">
        <v>7</v>
      </c>
    </row>
    <row r="80" spans="1:11" s="35" customFormat="1" ht="27.75" customHeight="1" x14ac:dyDescent="0.15">
      <c r="A80" s="88"/>
      <c r="B80" s="85"/>
      <c r="C80" s="85"/>
      <c r="D80" s="85"/>
      <c r="E80" s="33" t="s">
        <v>9</v>
      </c>
      <c r="F80" s="33" t="s">
        <v>10</v>
      </c>
      <c r="G80" s="33" t="s">
        <v>11</v>
      </c>
      <c r="H80" s="85"/>
      <c r="I80" s="85"/>
      <c r="J80" s="85"/>
      <c r="K80" s="85"/>
    </row>
    <row r="81" spans="1:11" ht="18.95" customHeight="1" x14ac:dyDescent="0.15">
      <c r="A81" s="49" t="s">
        <v>151</v>
      </c>
      <c r="B81" s="8" t="s">
        <v>152</v>
      </c>
      <c r="C81" s="19">
        <v>2</v>
      </c>
      <c r="D81" s="19">
        <v>32</v>
      </c>
      <c r="E81" s="33">
        <f t="shared" si="8"/>
        <v>32</v>
      </c>
      <c r="F81" s="33"/>
      <c r="G81" s="33"/>
      <c r="H81" s="37" t="s">
        <v>32</v>
      </c>
      <c r="I81" s="37" t="s">
        <v>261</v>
      </c>
      <c r="J81" s="37" t="s">
        <v>222</v>
      </c>
      <c r="K81" s="4"/>
    </row>
    <row r="82" spans="1:11" ht="18.95" customHeight="1" x14ac:dyDescent="0.15">
      <c r="A82" s="49" t="s">
        <v>317</v>
      </c>
      <c r="B82" s="8" t="s">
        <v>155</v>
      </c>
      <c r="C82" s="19">
        <v>2</v>
      </c>
      <c r="D82" s="19">
        <v>32</v>
      </c>
      <c r="E82" s="33">
        <v>28</v>
      </c>
      <c r="F82" s="33">
        <v>4</v>
      </c>
      <c r="G82" s="33"/>
      <c r="H82" s="37" t="s">
        <v>32</v>
      </c>
      <c r="I82" s="37" t="s">
        <v>261</v>
      </c>
      <c r="J82" s="37" t="s">
        <v>222</v>
      </c>
      <c r="K82" s="4"/>
    </row>
    <row r="83" spans="1:11" ht="18.95" customHeight="1" x14ac:dyDescent="0.15">
      <c r="A83" s="49" t="s">
        <v>157</v>
      </c>
      <c r="B83" s="8" t="s">
        <v>158</v>
      </c>
      <c r="C83" s="19">
        <v>2</v>
      </c>
      <c r="D83" s="19">
        <v>32</v>
      </c>
      <c r="E83" s="33">
        <f t="shared" si="8"/>
        <v>26</v>
      </c>
      <c r="F83" s="33">
        <v>6</v>
      </c>
      <c r="G83" s="33"/>
      <c r="H83" s="37" t="s">
        <v>32</v>
      </c>
      <c r="I83" s="37" t="s">
        <v>261</v>
      </c>
      <c r="J83" s="37" t="s">
        <v>222</v>
      </c>
      <c r="K83" s="4"/>
    </row>
    <row r="84" spans="1:11" ht="18.95" customHeight="1" x14ac:dyDescent="0.15">
      <c r="A84" s="51" t="s">
        <v>159</v>
      </c>
      <c r="B84" s="17" t="s">
        <v>160</v>
      </c>
      <c r="C84" s="18">
        <v>2</v>
      </c>
      <c r="D84" s="18">
        <v>32</v>
      </c>
      <c r="E84" s="11">
        <f>D84-F84</f>
        <v>26</v>
      </c>
      <c r="F84" s="18">
        <v>6</v>
      </c>
      <c r="G84" s="11"/>
      <c r="H84" s="37" t="s">
        <v>32</v>
      </c>
      <c r="I84" s="37" t="s">
        <v>261</v>
      </c>
      <c r="J84" s="37" t="s">
        <v>222</v>
      </c>
      <c r="K84" s="4"/>
    </row>
    <row r="85" spans="1:11" ht="18.95" customHeight="1" x14ac:dyDescent="0.15">
      <c r="A85" s="49" t="s">
        <v>181</v>
      </c>
      <c r="B85" s="27" t="s">
        <v>182</v>
      </c>
      <c r="C85" s="26">
        <v>1</v>
      </c>
      <c r="D85" s="26" t="s">
        <v>290</v>
      </c>
      <c r="E85" s="4"/>
      <c r="F85" s="4"/>
      <c r="G85" s="4"/>
      <c r="H85" s="37" t="s">
        <v>32</v>
      </c>
      <c r="I85" s="18" t="s">
        <v>242</v>
      </c>
      <c r="J85" s="37" t="s">
        <v>222</v>
      </c>
      <c r="K85" s="4"/>
    </row>
    <row r="86" spans="1:11" ht="18.95" customHeight="1" x14ac:dyDescent="0.15">
      <c r="A86" s="49" t="s">
        <v>109</v>
      </c>
      <c r="B86" s="36" t="s">
        <v>110</v>
      </c>
      <c r="C86" s="33">
        <v>2</v>
      </c>
      <c r="D86" s="33" t="s">
        <v>31</v>
      </c>
      <c r="E86" s="33"/>
      <c r="F86" s="33"/>
      <c r="G86" s="1"/>
      <c r="H86" s="37" t="s">
        <v>13</v>
      </c>
      <c r="I86" s="18" t="s">
        <v>223</v>
      </c>
      <c r="J86" s="37" t="s">
        <v>222</v>
      </c>
      <c r="K86" s="4"/>
    </row>
    <row r="87" spans="1:11" ht="18.95" customHeight="1" x14ac:dyDescent="0.15">
      <c r="A87" s="49" t="s">
        <v>171</v>
      </c>
      <c r="B87" s="27" t="s">
        <v>172</v>
      </c>
      <c r="C87" s="26">
        <v>2</v>
      </c>
      <c r="D87" s="26" t="s">
        <v>31</v>
      </c>
      <c r="E87" s="33"/>
      <c r="F87" s="33"/>
      <c r="G87" s="33"/>
      <c r="H87" s="37" t="s">
        <v>32</v>
      </c>
      <c r="I87" s="4" t="s">
        <v>242</v>
      </c>
      <c r="J87" s="37" t="s">
        <v>222</v>
      </c>
      <c r="K87" s="1" t="s">
        <v>100</v>
      </c>
    </row>
    <row r="88" spans="1:11" ht="18.95" customHeight="1" x14ac:dyDescent="0.15">
      <c r="A88" s="49" t="s">
        <v>174</v>
      </c>
      <c r="B88" s="27" t="s">
        <v>175</v>
      </c>
      <c r="C88" s="26">
        <v>2</v>
      </c>
      <c r="D88" s="33" t="s">
        <v>31</v>
      </c>
      <c r="E88" s="33"/>
      <c r="F88" s="33"/>
      <c r="G88" s="33"/>
      <c r="H88" s="37" t="s">
        <v>32</v>
      </c>
      <c r="I88" s="4" t="s">
        <v>242</v>
      </c>
      <c r="J88" s="37" t="s">
        <v>222</v>
      </c>
      <c r="K88" s="1" t="s">
        <v>100</v>
      </c>
    </row>
    <row r="89" spans="1:11" ht="18.95" customHeight="1" x14ac:dyDescent="0.15">
      <c r="A89" s="52" t="s">
        <v>166</v>
      </c>
      <c r="B89" s="40" t="s">
        <v>167</v>
      </c>
      <c r="C89" s="26">
        <v>2</v>
      </c>
      <c r="D89" s="33" t="s">
        <v>31</v>
      </c>
      <c r="E89" s="5"/>
      <c r="F89" s="5"/>
      <c r="G89" s="5"/>
      <c r="H89" s="4" t="s">
        <v>32</v>
      </c>
      <c r="I89" s="4" t="s">
        <v>242</v>
      </c>
      <c r="J89" s="4" t="s">
        <v>222</v>
      </c>
      <c r="K89" s="4" t="s">
        <v>100</v>
      </c>
    </row>
    <row r="90" spans="1:11" s="38" customFormat="1" ht="18.95" customHeight="1" x14ac:dyDescent="0.15">
      <c r="A90" s="80" t="s">
        <v>224</v>
      </c>
      <c r="B90" s="81"/>
      <c r="C90" s="81"/>
      <c r="D90" s="81"/>
      <c r="E90" s="81"/>
      <c r="F90" s="81"/>
      <c r="G90" s="81"/>
      <c r="H90" s="81"/>
      <c r="I90" s="81"/>
      <c r="J90" s="81"/>
      <c r="K90" s="82"/>
    </row>
    <row r="91" spans="1:11" s="9" customFormat="1" ht="18.95" customHeight="1" x14ac:dyDescent="0.15">
      <c r="A91" s="75" t="s">
        <v>225</v>
      </c>
      <c r="B91" s="76"/>
      <c r="C91" s="77" t="s">
        <v>323</v>
      </c>
      <c r="D91" s="77"/>
      <c r="E91" s="77"/>
      <c r="F91" s="77"/>
      <c r="G91" s="77"/>
      <c r="H91" s="77"/>
      <c r="I91" s="77"/>
      <c r="J91" s="77"/>
      <c r="K91" s="78"/>
    </row>
    <row r="92" spans="1:11" ht="18.95" customHeight="1" x14ac:dyDescent="0.15">
      <c r="A92" s="79" t="s">
        <v>263</v>
      </c>
      <c r="B92" s="79"/>
      <c r="C92" s="79"/>
      <c r="D92" s="79"/>
      <c r="E92" s="79"/>
      <c r="F92" s="79"/>
      <c r="G92" s="79"/>
      <c r="H92" s="79"/>
      <c r="I92" s="79"/>
      <c r="J92" s="79"/>
      <c r="K92" s="79"/>
    </row>
    <row r="93" spans="1:11" ht="18.95" customHeight="1" x14ac:dyDescent="0.15">
      <c r="A93" s="49" t="s">
        <v>119</v>
      </c>
      <c r="B93" s="17" t="s">
        <v>120</v>
      </c>
      <c r="C93" s="5">
        <v>0.5</v>
      </c>
      <c r="D93" s="5">
        <v>8</v>
      </c>
      <c r="E93" s="33">
        <v>8</v>
      </c>
      <c r="F93" s="4"/>
      <c r="G93" s="4"/>
      <c r="H93" s="37" t="s">
        <v>13</v>
      </c>
      <c r="I93" s="37" t="s">
        <v>261</v>
      </c>
      <c r="J93" s="37" t="s">
        <v>222</v>
      </c>
      <c r="K93" s="4"/>
    </row>
    <row r="94" spans="1:11" ht="18.95" customHeight="1" x14ac:dyDescent="0.15">
      <c r="A94" s="49" t="s">
        <v>116</v>
      </c>
      <c r="B94" s="3" t="s">
        <v>117</v>
      </c>
      <c r="C94" s="5">
        <v>3</v>
      </c>
      <c r="D94" s="5">
        <v>48</v>
      </c>
      <c r="E94" s="33">
        <f>D94-F94</f>
        <v>48</v>
      </c>
      <c r="F94" s="5"/>
      <c r="G94" s="4"/>
      <c r="H94" s="37" t="s">
        <v>13</v>
      </c>
      <c r="I94" s="37" t="s">
        <v>261</v>
      </c>
      <c r="J94" s="37" t="s">
        <v>222</v>
      </c>
      <c r="K94" s="4"/>
    </row>
    <row r="95" spans="1:11" ht="18.95" customHeight="1" x14ac:dyDescent="0.15">
      <c r="A95" s="49" t="s">
        <v>140</v>
      </c>
      <c r="B95" s="17" t="s">
        <v>141</v>
      </c>
      <c r="C95" s="18">
        <v>2</v>
      </c>
      <c r="D95" s="18">
        <v>32</v>
      </c>
      <c r="E95" s="33">
        <v>28</v>
      </c>
      <c r="F95" s="5">
        <v>4</v>
      </c>
      <c r="G95" s="4"/>
      <c r="H95" s="37" t="s">
        <v>32</v>
      </c>
      <c r="I95" s="37" t="s">
        <v>261</v>
      </c>
      <c r="J95" s="37" t="s">
        <v>222</v>
      </c>
      <c r="K95" s="4"/>
    </row>
    <row r="96" spans="1:11" ht="18.95" customHeight="1" x14ac:dyDescent="0.15">
      <c r="A96" s="21" t="s">
        <v>320</v>
      </c>
      <c r="B96" s="8" t="s">
        <v>321</v>
      </c>
      <c r="C96" s="19">
        <v>2</v>
      </c>
      <c r="D96" s="19">
        <v>32</v>
      </c>
      <c r="E96" s="56">
        <v>20</v>
      </c>
      <c r="F96" s="56"/>
      <c r="G96" s="56">
        <v>12</v>
      </c>
      <c r="H96" s="37" t="s">
        <v>32</v>
      </c>
      <c r="I96" s="37" t="s">
        <v>261</v>
      </c>
      <c r="J96" s="37" t="s">
        <v>222</v>
      </c>
      <c r="K96" s="4"/>
    </row>
    <row r="97" spans="1:11" ht="18.95" customHeight="1" x14ac:dyDescent="0.15">
      <c r="A97" s="49" t="s">
        <v>142</v>
      </c>
      <c r="B97" s="8" t="s">
        <v>143</v>
      </c>
      <c r="C97" s="19">
        <v>2</v>
      </c>
      <c r="D97" s="19">
        <v>32</v>
      </c>
      <c r="E97" s="33">
        <f>D97-G97</f>
        <v>24</v>
      </c>
      <c r="F97" s="33"/>
      <c r="G97" s="33">
        <v>8</v>
      </c>
      <c r="H97" s="37" t="s">
        <v>32</v>
      </c>
      <c r="I97" s="37" t="s">
        <v>261</v>
      </c>
      <c r="J97" s="37" t="s">
        <v>222</v>
      </c>
      <c r="K97" s="4"/>
    </row>
    <row r="98" spans="1:11" ht="18.95" customHeight="1" x14ac:dyDescent="0.15">
      <c r="A98" s="49" t="s">
        <v>147</v>
      </c>
      <c r="B98" s="8" t="s">
        <v>148</v>
      </c>
      <c r="C98" s="19">
        <v>2</v>
      </c>
      <c r="D98" s="19">
        <v>32</v>
      </c>
      <c r="E98" s="33">
        <f t="shared" ref="E98:E102" si="9">D98-F98</f>
        <v>32</v>
      </c>
      <c r="F98" s="33"/>
      <c r="G98" s="33"/>
      <c r="H98" s="37" t="s">
        <v>32</v>
      </c>
      <c r="I98" s="37" t="s">
        <v>261</v>
      </c>
      <c r="J98" s="37" t="s">
        <v>222</v>
      </c>
      <c r="K98" s="4"/>
    </row>
    <row r="99" spans="1:11" ht="18.95" customHeight="1" x14ac:dyDescent="0.15">
      <c r="A99" s="49" t="s">
        <v>149</v>
      </c>
      <c r="B99" s="3" t="s">
        <v>150</v>
      </c>
      <c r="C99" s="5">
        <v>2</v>
      </c>
      <c r="D99" s="5">
        <v>32</v>
      </c>
      <c r="E99" s="33">
        <f t="shared" si="9"/>
        <v>32</v>
      </c>
      <c r="F99" s="33"/>
      <c r="G99" s="4"/>
      <c r="H99" s="37" t="s">
        <v>32</v>
      </c>
      <c r="I99" s="37" t="s">
        <v>261</v>
      </c>
      <c r="J99" s="37" t="s">
        <v>222</v>
      </c>
      <c r="K99" s="4"/>
    </row>
    <row r="100" spans="1:11" ht="18.95" customHeight="1" x14ac:dyDescent="0.15">
      <c r="A100" s="49" t="s">
        <v>153</v>
      </c>
      <c r="B100" s="8" t="s">
        <v>264</v>
      </c>
      <c r="C100" s="19">
        <v>2</v>
      </c>
      <c r="D100" s="19">
        <v>32</v>
      </c>
      <c r="E100" s="33">
        <f t="shared" si="9"/>
        <v>32</v>
      </c>
      <c r="F100" s="33"/>
      <c r="G100" s="33"/>
      <c r="H100" s="37" t="s">
        <v>32</v>
      </c>
      <c r="I100" s="37" t="s">
        <v>261</v>
      </c>
      <c r="J100" s="37" t="s">
        <v>222</v>
      </c>
      <c r="K100" s="4"/>
    </row>
    <row r="101" spans="1:11" ht="18.95" customHeight="1" x14ac:dyDescent="0.15">
      <c r="A101" s="49" t="s">
        <v>161</v>
      </c>
      <c r="B101" s="8" t="s">
        <v>162</v>
      </c>
      <c r="C101" s="19">
        <v>2</v>
      </c>
      <c r="D101" s="19">
        <v>32</v>
      </c>
      <c r="E101" s="33">
        <v>28</v>
      </c>
      <c r="F101" s="33">
        <v>4</v>
      </c>
      <c r="G101" s="1"/>
      <c r="H101" s="37" t="s">
        <v>32</v>
      </c>
      <c r="I101" s="37" t="s">
        <v>261</v>
      </c>
      <c r="J101" s="37" t="s">
        <v>222</v>
      </c>
      <c r="K101" s="4"/>
    </row>
    <row r="102" spans="1:11" ht="18.95" customHeight="1" x14ac:dyDescent="0.15">
      <c r="A102" s="49" t="s">
        <v>163</v>
      </c>
      <c r="B102" s="8" t="s">
        <v>164</v>
      </c>
      <c r="C102" s="19">
        <v>1.5</v>
      </c>
      <c r="D102" s="19">
        <v>24</v>
      </c>
      <c r="E102" s="33">
        <f t="shared" si="9"/>
        <v>20</v>
      </c>
      <c r="F102" s="33">
        <v>4</v>
      </c>
      <c r="G102" s="33"/>
      <c r="H102" s="37" t="s">
        <v>32</v>
      </c>
      <c r="I102" s="37" t="s">
        <v>261</v>
      </c>
      <c r="J102" s="37" t="s">
        <v>222</v>
      </c>
      <c r="K102" s="4"/>
    </row>
    <row r="103" spans="1:11" ht="18.95" customHeight="1" x14ac:dyDescent="0.15">
      <c r="A103" s="49" t="s">
        <v>122</v>
      </c>
      <c r="B103" s="41" t="s">
        <v>123</v>
      </c>
      <c r="C103" s="33">
        <v>2</v>
      </c>
      <c r="D103" s="33" t="s">
        <v>31</v>
      </c>
      <c r="E103" s="4"/>
      <c r="F103" s="4"/>
      <c r="G103" s="4"/>
      <c r="H103" s="37" t="s">
        <v>13</v>
      </c>
      <c r="I103" s="18" t="s">
        <v>242</v>
      </c>
      <c r="J103" s="37" t="s">
        <v>222</v>
      </c>
      <c r="K103" s="2"/>
    </row>
    <row r="104" spans="1:11" ht="18.95" customHeight="1" x14ac:dyDescent="0.15">
      <c r="A104" s="49" t="s">
        <v>177</v>
      </c>
      <c r="B104" s="25" t="s">
        <v>178</v>
      </c>
      <c r="C104" s="33">
        <v>2</v>
      </c>
      <c r="D104" s="33" t="s">
        <v>31</v>
      </c>
      <c r="E104" s="4"/>
      <c r="F104" s="4"/>
      <c r="G104" s="4"/>
      <c r="H104" s="37" t="s">
        <v>32</v>
      </c>
      <c r="I104" s="18" t="s">
        <v>242</v>
      </c>
      <c r="J104" s="37" t="s">
        <v>222</v>
      </c>
      <c r="K104" s="2"/>
    </row>
    <row r="105" spans="1:11" ht="18.95" customHeight="1" x14ac:dyDescent="0.15">
      <c r="A105" s="49" t="s">
        <v>179</v>
      </c>
      <c r="B105" s="16" t="s">
        <v>180</v>
      </c>
      <c r="C105" s="26">
        <v>2</v>
      </c>
      <c r="D105" s="33" t="s">
        <v>31</v>
      </c>
      <c r="E105" s="4"/>
      <c r="F105" s="4"/>
      <c r="G105" s="4"/>
      <c r="H105" s="37" t="s">
        <v>32</v>
      </c>
      <c r="I105" s="18" t="s">
        <v>242</v>
      </c>
      <c r="J105" s="37" t="s">
        <v>222</v>
      </c>
      <c r="K105" s="2"/>
    </row>
    <row r="106" spans="1:11" ht="18.95" customHeight="1" x14ac:dyDescent="0.15">
      <c r="A106" s="49" t="s">
        <v>183</v>
      </c>
      <c r="B106" s="27" t="s">
        <v>184</v>
      </c>
      <c r="C106" s="26">
        <v>1</v>
      </c>
      <c r="D106" s="26" t="s">
        <v>290</v>
      </c>
      <c r="E106" s="4"/>
      <c r="F106" s="4"/>
      <c r="G106" s="4"/>
      <c r="H106" s="37" t="s">
        <v>32</v>
      </c>
      <c r="I106" s="18" t="s">
        <v>242</v>
      </c>
      <c r="J106" s="37" t="s">
        <v>222</v>
      </c>
      <c r="K106" s="2"/>
    </row>
    <row r="107" spans="1:11" ht="18.95" customHeight="1" x14ac:dyDescent="0.15">
      <c r="A107" s="49" t="s">
        <v>185</v>
      </c>
      <c r="B107" s="27" t="s">
        <v>186</v>
      </c>
      <c r="C107" s="26">
        <v>1</v>
      </c>
      <c r="D107" s="26" t="s">
        <v>290</v>
      </c>
      <c r="E107" s="4"/>
      <c r="F107" s="4"/>
      <c r="G107" s="4"/>
      <c r="H107" s="37" t="s">
        <v>32</v>
      </c>
      <c r="I107" s="18" t="s">
        <v>242</v>
      </c>
      <c r="J107" s="37" t="s">
        <v>222</v>
      </c>
      <c r="K107" s="2"/>
    </row>
    <row r="108" spans="1:11" ht="18.95" customHeight="1" x14ac:dyDescent="0.15">
      <c r="A108" s="49" t="s">
        <v>187</v>
      </c>
      <c r="B108" s="27" t="s">
        <v>188</v>
      </c>
      <c r="C108" s="26">
        <v>1</v>
      </c>
      <c r="D108" s="26" t="s">
        <v>290</v>
      </c>
      <c r="E108" s="4"/>
      <c r="F108" s="4"/>
      <c r="G108" s="4"/>
      <c r="H108" s="37" t="s">
        <v>32</v>
      </c>
      <c r="I108" s="18" t="s">
        <v>242</v>
      </c>
      <c r="J108" s="37" t="s">
        <v>222</v>
      </c>
      <c r="K108" s="2"/>
    </row>
    <row r="109" spans="1:11" s="38" customFormat="1" ht="18.95" customHeight="1" x14ac:dyDescent="0.15">
      <c r="A109" s="80" t="s">
        <v>224</v>
      </c>
      <c r="B109" s="81"/>
      <c r="C109" s="81"/>
      <c r="D109" s="81"/>
      <c r="E109" s="81"/>
      <c r="F109" s="81"/>
      <c r="G109" s="81"/>
      <c r="H109" s="81"/>
      <c r="I109" s="81"/>
      <c r="J109" s="81"/>
      <c r="K109" s="82"/>
    </row>
    <row r="110" spans="1:11" s="9" customFormat="1" ht="18.95" customHeight="1" x14ac:dyDescent="0.15">
      <c r="A110" s="75" t="s">
        <v>225</v>
      </c>
      <c r="B110" s="76"/>
      <c r="C110" s="77" t="s">
        <v>324</v>
      </c>
      <c r="D110" s="77"/>
      <c r="E110" s="77"/>
      <c r="F110" s="77"/>
      <c r="G110" s="77"/>
      <c r="H110" s="77"/>
      <c r="I110" s="77"/>
      <c r="J110" s="77"/>
      <c r="K110" s="78"/>
    </row>
    <row r="111" spans="1:11" s="9" customFormat="1" ht="18.95" customHeight="1" x14ac:dyDescent="0.15">
      <c r="A111" s="79" t="s">
        <v>265</v>
      </c>
      <c r="B111" s="79"/>
      <c r="C111" s="79"/>
      <c r="D111" s="79"/>
      <c r="E111" s="79"/>
      <c r="F111" s="79"/>
      <c r="G111" s="79"/>
      <c r="H111" s="79"/>
      <c r="I111" s="79"/>
      <c r="J111" s="79"/>
      <c r="K111" s="79"/>
    </row>
    <row r="112" spans="1:11" ht="18.95" customHeight="1" x14ac:dyDescent="0.15">
      <c r="A112" s="49" t="s">
        <v>125</v>
      </c>
      <c r="B112" s="25" t="s">
        <v>126</v>
      </c>
      <c r="C112" s="26">
        <v>8.5</v>
      </c>
      <c r="D112" s="33" t="s">
        <v>127</v>
      </c>
      <c r="E112" s="4"/>
      <c r="F112" s="4"/>
      <c r="G112" s="4"/>
      <c r="H112" s="37" t="s">
        <v>13</v>
      </c>
      <c r="I112" s="4" t="s">
        <v>242</v>
      </c>
      <c r="J112" s="37" t="s">
        <v>222</v>
      </c>
      <c r="K112" s="2"/>
    </row>
    <row r="113" spans="1:11" s="38" customFormat="1" ht="18.95" customHeight="1" x14ac:dyDescent="0.15">
      <c r="A113" s="80" t="s">
        <v>224</v>
      </c>
      <c r="B113" s="81"/>
      <c r="C113" s="81"/>
      <c r="D113" s="81"/>
      <c r="E113" s="81"/>
      <c r="F113" s="81"/>
      <c r="G113" s="81"/>
      <c r="H113" s="81"/>
      <c r="I113" s="81"/>
      <c r="J113" s="81"/>
      <c r="K113" s="82"/>
    </row>
    <row r="114" spans="1:11" s="9" customFormat="1" ht="18.95" customHeight="1" x14ac:dyDescent="0.15">
      <c r="A114" s="75" t="s">
        <v>225</v>
      </c>
      <c r="B114" s="76"/>
      <c r="C114" s="77" t="s">
        <v>266</v>
      </c>
      <c r="D114" s="77"/>
      <c r="E114" s="77"/>
      <c r="F114" s="77"/>
      <c r="G114" s="77"/>
      <c r="H114" s="77"/>
      <c r="I114" s="77"/>
      <c r="J114" s="77"/>
      <c r="K114" s="78"/>
    </row>
  </sheetData>
  <mergeCells count="62">
    <mergeCell ref="A1:K1"/>
    <mergeCell ref="E2:G2"/>
    <mergeCell ref="A4:K4"/>
    <mergeCell ref="A13:K13"/>
    <mergeCell ref="A14:B14"/>
    <mergeCell ref="C14:K14"/>
    <mergeCell ref="I2:I3"/>
    <mergeCell ref="J2:J3"/>
    <mergeCell ref="K2:K3"/>
    <mergeCell ref="A2:A3"/>
    <mergeCell ref="B2:B3"/>
    <mergeCell ref="C2:C3"/>
    <mergeCell ref="D2:D3"/>
    <mergeCell ref="H2:H3"/>
    <mergeCell ref="A15:K15"/>
    <mergeCell ref="A26:K26"/>
    <mergeCell ref="A27:B27"/>
    <mergeCell ref="C27:K27"/>
    <mergeCell ref="A28:K28"/>
    <mergeCell ref="A38:K38"/>
    <mergeCell ref="A39:B39"/>
    <mergeCell ref="C39:K39"/>
    <mergeCell ref="A43:K43"/>
    <mergeCell ref="A53:K53"/>
    <mergeCell ref="A40:K40"/>
    <mergeCell ref="A41:A42"/>
    <mergeCell ref="B41:B42"/>
    <mergeCell ref="C41:C42"/>
    <mergeCell ref="D41:D42"/>
    <mergeCell ref="E41:G41"/>
    <mergeCell ref="H41:H42"/>
    <mergeCell ref="I41:I42"/>
    <mergeCell ref="J41:J42"/>
    <mergeCell ref="K41:K42"/>
    <mergeCell ref="C67:K67"/>
    <mergeCell ref="A78:K78"/>
    <mergeCell ref="A79:A80"/>
    <mergeCell ref="B79:B80"/>
    <mergeCell ref="C79:C80"/>
    <mergeCell ref="D79:D80"/>
    <mergeCell ref="E79:G79"/>
    <mergeCell ref="A92:K92"/>
    <mergeCell ref="H79:H80"/>
    <mergeCell ref="I79:I80"/>
    <mergeCell ref="J79:J80"/>
    <mergeCell ref="K79:K80"/>
    <mergeCell ref="A114:B114"/>
    <mergeCell ref="C114:K114"/>
    <mergeCell ref="A111:K111"/>
    <mergeCell ref="A113:K113"/>
    <mergeCell ref="A54:B54"/>
    <mergeCell ref="C54:K54"/>
    <mergeCell ref="A55:K55"/>
    <mergeCell ref="A66:K66"/>
    <mergeCell ref="A67:B67"/>
    <mergeCell ref="A109:K109"/>
    <mergeCell ref="A110:B110"/>
    <mergeCell ref="C110:K110"/>
    <mergeCell ref="A68:K68"/>
    <mergeCell ref="A90:K90"/>
    <mergeCell ref="A91:B91"/>
    <mergeCell ref="C91:K91"/>
  </mergeCells>
  <phoneticPr fontId="3" type="noConversion"/>
  <pageMargins left="0.59055118110236215" right="0.31496062992125984" top="0.70866141732283461" bottom="0.3543307086614173" header="0.31496062992125984" footer="0.19685039370078741"/>
  <pageSetup paperSize="9" orientation="portrait" r:id="rId1"/>
  <rowBreaks count="2" manualBreakCount="2">
    <brk id="39" max="16383" man="1"/>
    <brk id="77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workbookViewId="0">
      <selection activeCell="F9" sqref="F9"/>
    </sheetView>
  </sheetViews>
  <sheetFormatPr defaultColWidth="9" defaultRowHeight="42" customHeight="1" x14ac:dyDescent="0.15"/>
  <cols>
    <col min="1" max="6" width="15.625" style="42" customWidth="1"/>
    <col min="7" max="9" width="14.875" style="42" customWidth="1"/>
    <col min="10" max="16384" width="9" style="42"/>
  </cols>
  <sheetData>
    <row r="1" spans="1:6" ht="42" customHeight="1" x14ac:dyDescent="0.15">
      <c r="A1" s="93" t="s">
        <v>304</v>
      </c>
      <c r="B1" s="93"/>
      <c r="C1" s="93"/>
      <c r="D1" s="93"/>
      <c r="E1" s="93"/>
      <c r="F1" s="93"/>
    </row>
    <row r="2" spans="1:6" ht="35.25" customHeight="1" x14ac:dyDescent="0.15">
      <c r="A2" s="94" t="s">
        <v>0</v>
      </c>
      <c r="B2" s="94" t="s">
        <v>14</v>
      </c>
      <c r="C2" s="94"/>
      <c r="D2" s="94" t="s">
        <v>165</v>
      </c>
      <c r="E2" s="94"/>
      <c r="F2" s="94" t="s">
        <v>309</v>
      </c>
    </row>
    <row r="3" spans="1:6" ht="35.25" customHeight="1" x14ac:dyDescent="0.15">
      <c r="A3" s="94"/>
      <c r="B3" s="54" t="s">
        <v>13</v>
      </c>
      <c r="C3" s="54" t="s">
        <v>32</v>
      </c>
      <c r="D3" s="54" t="s">
        <v>13</v>
      </c>
      <c r="E3" s="54" t="s">
        <v>32</v>
      </c>
      <c r="F3" s="94"/>
    </row>
    <row r="4" spans="1:6" ht="35.25" customHeight="1" x14ac:dyDescent="0.15">
      <c r="A4" s="54" t="s">
        <v>12</v>
      </c>
      <c r="B4" s="54">
        <v>35</v>
      </c>
      <c r="C4" s="54" t="s">
        <v>268</v>
      </c>
      <c r="D4" s="54">
        <v>2</v>
      </c>
      <c r="E4" s="54" t="s">
        <v>269</v>
      </c>
      <c r="F4" s="54">
        <f>SUM(B4,8,D4)</f>
        <v>45</v>
      </c>
    </row>
    <row r="5" spans="1:6" ht="35.25" customHeight="1" x14ac:dyDescent="0.15">
      <c r="A5" s="54" t="s">
        <v>50</v>
      </c>
      <c r="B5" s="54">
        <v>67</v>
      </c>
      <c r="C5" s="54" t="s">
        <v>269</v>
      </c>
      <c r="D5" s="54">
        <v>16.5</v>
      </c>
      <c r="E5" s="54" t="s">
        <v>269</v>
      </c>
      <c r="F5" s="54">
        <f>SUM(B5,D5)</f>
        <v>83.5</v>
      </c>
    </row>
    <row r="6" spans="1:6" ht="35.25" customHeight="1" x14ac:dyDescent="0.15">
      <c r="A6" s="54" t="s">
        <v>111</v>
      </c>
      <c r="B6" s="54">
        <v>13</v>
      </c>
      <c r="C6" s="54" t="s">
        <v>270</v>
      </c>
      <c r="D6" s="54">
        <v>11.5</v>
      </c>
      <c r="E6" s="54" t="s">
        <v>271</v>
      </c>
      <c r="F6" s="54">
        <f>SUM(B6,12,D6,6)</f>
        <v>42.5</v>
      </c>
    </row>
    <row r="7" spans="1:6" ht="35.25" customHeight="1" x14ac:dyDescent="0.15">
      <c r="A7" s="54" t="s">
        <v>305</v>
      </c>
      <c r="B7" s="95" t="s">
        <v>272</v>
      </c>
      <c r="C7" s="95"/>
      <c r="D7" s="95"/>
      <c r="E7" s="95"/>
      <c r="F7" s="95"/>
    </row>
    <row r="8" spans="1:6" ht="35.25" customHeight="1" x14ac:dyDescent="0.15">
      <c r="A8" s="54" t="s">
        <v>267</v>
      </c>
      <c r="B8" s="54">
        <f>SUM(B4:B6)</f>
        <v>115</v>
      </c>
      <c r="C8" s="54" t="s">
        <v>273</v>
      </c>
      <c r="D8" s="54">
        <f>SUM(D4:D6)</f>
        <v>30</v>
      </c>
      <c r="E8" s="54" t="s">
        <v>271</v>
      </c>
      <c r="F8" s="54">
        <v>171</v>
      </c>
    </row>
    <row r="9" spans="1:6" ht="35.25" customHeight="1" x14ac:dyDescent="0.15">
      <c r="A9" s="54" t="s">
        <v>274</v>
      </c>
      <c r="B9" s="94">
        <f>SUM(B8,20)</f>
        <v>135</v>
      </c>
      <c r="C9" s="94"/>
      <c r="D9" s="94">
        <f>SUM(D8,6)</f>
        <v>36</v>
      </c>
      <c r="E9" s="94"/>
      <c r="F9" s="54">
        <f>SUM(F4:F6)</f>
        <v>171</v>
      </c>
    </row>
  </sheetData>
  <mergeCells count="8">
    <mergeCell ref="A1:F1"/>
    <mergeCell ref="B2:C2"/>
    <mergeCell ref="D2:E2"/>
    <mergeCell ref="B7:F7"/>
    <mergeCell ref="B9:C9"/>
    <mergeCell ref="D9:E9"/>
    <mergeCell ref="A2:A3"/>
    <mergeCell ref="F2:F3"/>
  </mergeCells>
  <phoneticPr fontId="3" type="noConversion"/>
  <pageMargins left="0.59055118110236215" right="0.31496062992125984" top="0.70866141732283461" bottom="0.3543307086614173" header="0.31496062992125984" footer="0.19685039370078741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1"/>
  <sheetViews>
    <sheetView topLeftCell="A47" workbookViewId="0">
      <selection activeCell="B64" sqref="B64"/>
    </sheetView>
  </sheetViews>
  <sheetFormatPr defaultColWidth="9" defaultRowHeight="11.25" x14ac:dyDescent="0.15"/>
  <cols>
    <col min="1" max="1" width="4.75" style="43" customWidth="1"/>
    <col min="2" max="2" width="19.5" style="43" customWidth="1"/>
    <col min="3" max="4" width="4.375" style="43" customWidth="1"/>
    <col min="5" max="13" width="4.75" style="43" customWidth="1"/>
    <col min="14" max="16" width="6.25" style="43" customWidth="1"/>
    <col min="17" max="16384" width="9" style="43"/>
  </cols>
  <sheetData>
    <row r="1" spans="1:16" ht="28.5" customHeight="1" x14ac:dyDescent="0.15">
      <c r="A1" s="99" t="s">
        <v>307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</row>
    <row r="2" spans="1:16" ht="21" customHeight="1" x14ac:dyDescent="0.15">
      <c r="A2" s="96" t="s">
        <v>0</v>
      </c>
      <c r="B2" s="96" t="s">
        <v>4</v>
      </c>
      <c r="C2" s="96" t="s">
        <v>5</v>
      </c>
      <c r="D2" s="96" t="s">
        <v>306</v>
      </c>
      <c r="E2" s="67" t="s">
        <v>275</v>
      </c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</row>
    <row r="3" spans="1:16" ht="29.25" customHeight="1" x14ac:dyDescent="0.15">
      <c r="A3" s="97"/>
      <c r="B3" s="97"/>
      <c r="C3" s="97"/>
      <c r="D3" s="97"/>
      <c r="E3" s="33" t="s">
        <v>276</v>
      </c>
      <c r="F3" s="33" t="s">
        <v>277</v>
      </c>
      <c r="G3" s="33" t="s">
        <v>278</v>
      </c>
      <c r="H3" s="33" t="s">
        <v>279</v>
      </c>
      <c r="I3" s="33" t="s">
        <v>280</v>
      </c>
      <c r="J3" s="33" t="s">
        <v>281</v>
      </c>
      <c r="K3" s="33" t="s">
        <v>282</v>
      </c>
      <c r="L3" s="33" t="s">
        <v>283</v>
      </c>
      <c r="M3" s="33" t="s">
        <v>284</v>
      </c>
      <c r="N3" s="33" t="s">
        <v>285</v>
      </c>
      <c r="O3" s="33" t="s">
        <v>286</v>
      </c>
      <c r="P3" s="33" t="s">
        <v>287</v>
      </c>
    </row>
    <row r="4" spans="1:16" ht="18" customHeight="1" x14ac:dyDescent="0.15">
      <c r="A4" s="67" t="s">
        <v>12</v>
      </c>
      <c r="B4" s="36" t="s">
        <v>16</v>
      </c>
      <c r="C4" s="33">
        <v>3</v>
      </c>
      <c r="D4" s="33" t="s">
        <v>13</v>
      </c>
      <c r="E4" s="33"/>
      <c r="F4" s="33"/>
      <c r="G4" s="33"/>
      <c r="H4" s="33"/>
      <c r="I4" s="33"/>
      <c r="J4" s="33" t="s">
        <v>288</v>
      </c>
      <c r="K4" s="33"/>
      <c r="L4" s="33" t="s">
        <v>288</v>
      </c>
      <c r="M4" s="33" t="s">
        <v>288</v>
      </c>
      <c r="N4" s="33"/>
      <c r="O4" s="33"/>
      <c r="P4" s="33"/>
    </row>
    <row r="5" spans="1:16" ht="18" customHeight="1" x14ac:dyDescent="0.15">
      <c r="A5" s="67"/>
      <c r="B5" s="36" t="s">
        <v>18</v>
      </c>
      <c r="C5" s="33">
        <v>3</v>
      </c>
      <c r="D5" s="33" t="s">
        <v>13</v>
      </c>
      <c r="E5" s="33"/>
      <c r="F5" s="33"/>
      <c r="G5" s="33"/>
      <c r="H5" s="33"/>
      <c r="I5" s="33"/>
      <c r="J5" s="33" t="s">
        <v>288</v>
      </c>
      <c r="K5" s="33"/>
      <c r="L5" s="33"/>
      <c r="M5" s="33" t="s">
        <v>288</v>
      </c>
      <c r="N5" s="33"/>
      <c r="O5" s="33"/>
      <c r="P5" s="33"/>
    </row>
    <row r="6" spans="1:16" ht="18" customHeight="1" x14ac:dyDescent="0.15">
      <c r="A6" s="67"/>
      <c r="B6" s="36" t="s">
        <v>19</v>
      </c>
      <c r="C6" s="33">
        <v>3</v>
      </c>
      <c r="D6" s="33" t="s">
        <v>13</v>
      </c>
      <c r="E6" s="33"/>
      <c r="F6" s="33"/>
      <c r="G6" s="33"/>
      <c r="H6" s="33"/>
      <c r="I6" s="33"/>
      <c r="J6" s="33" t="s">
        <v>288</v>
      </c>
      <c r="K6" s="33"/>
      <c r="L6" s="33"/>
      <c r="M6" s="33" t="s">
        <v>288</v>
      </c>
      <c r="N6" s="33"/>
      <c r="O6" s="33"/>
      <c r="P6" s="33"/>
    </row>
    <row r="7" spans="1:16" ht="28.5" customHeight="1" x14ac:dyDescent="0.15">
      <c r="A7" s="67"/>
      <c r="B7" s="36" t="s">
        <v>20</v>
      </c>
      <c r="C7" s="33">
        <v>3</v>
      </c>
      <c r="D7" s="33" t="s">
        <v>13</v>
      </c>
      <c r="E7" s="33"/>
      <c r="F7" s="33"/>
      <c r="G7" s="33"/>
      <c r="H7" s="33"/>
      <c r="I7" s="33"/>
      <c r="J7" s="33" t="s">
        <v>288</v>
      </c>
      <c r="K7" s="33"/>
      <c r="L7" s="33"/>
      <c r="M7" s="33" t="s">
        <v>288</v>
      </c>
      <c r="N7" s="33"/>
      <c r="O7" s="33"/>
      <c r="P7" s="33"/>
    </row>
    <row r="8" spans="1:16" ht="18" customHeight="1" x14ac:dyDescent="0.15">
      <c r="A8" s="67"/>
      <c r="B8" s="36" t="s">
        <v>22</v>
      </c>
      <c r="C8" s="33">
        <v>4</v>
      </c>
      <c r="D8" s="33" t="s">
        <v>13</v>
      </c>
      <c r="E8" s="33"/>
      <c r="F8" s="33"/>
      <c r="G8" s="33"/>
      <c r="H8" s="33"/>
      <c r="I8" s="33"/>
      <c r="J8" s="33"/>
      <c r="K8" s="33"/>
      <c r="L8" s="33"/>
      <c r="M8" s="33" t="s">
        <v>288</v>
      </c>
      <c r="N8" s="33"/>
      <c r="O8" s="33"/>
      <c r="P8" s="33"/>
    </row>
    <row r="9" spans="1:16" ht="18" customHeight="1" x14ac:dyDescent="0.15">
      <c r="A9" s="67"/>
      <c r="B9" s="36" t="s">
        <v>25</v>
      </c>
      <c r="C9" s="33">
        <v>16</v>
      </c>
      <c r="D9" s="33" t="s">
        <v>13</v>
      </c>
      <c r="E9" s="33"/>
      <c r="F9" s="33"/>
      <c r="G9" s="33"/>
      <c r="H9" s="33"/>
      <c r="I9" s="33"/>
      <c r="J9" s="33"/>
      <c r="K9" s="33"/>
      <c r="L9" s="33"/>
      <c r="M9" s="33"/>
      <c r="N9" s="33" t="s">
        <v>288</v>
      </c>
      <c r="O9" s="33"/>
      <c r="P9" s="33"/>
    </row>
    <row r="10" spans="1:16" ht="18" customHeight="1" x14ac:dyDescent="0.15">
      <c r="A10" s="67"/>
      <c r="B10" s="36" t="s">
        <v>27</v>
      </c>
      <c r="C10" s="33">
        <v>3</v>
      </c>
      <c r="D10" s="33" t="s">
        <v>13</v>
      </c>
      <c r="E10" s="33" t="s">
        <v>288</v>
      </c>
      <c r="F10" s="33"/>
      <c r="G10" s="33"/>
      <c r="H10" s="33" t="s">
        <v>288</v>
      </c>
      <c r="I10" s="33" t="s">
        <v>288</v>
      </c>
      <c r="J10" s="33"/>
      <c r="K10" s="33"/>
      <c r="L10" s="33"/>
      <c r="M10" s="33"/>
      <c r="N10" s="33"/>
      <c r="O10" s="33"/>
      <c r="P10" s="33"/>
    </row>
    <row r="11" spans="1:16" ht="18" customHeight="1" x14ac:dyDescent="0.15">
      <c r="A11" s="67"/>
      <c r="B11" s="39" t="s">
        <v>30</v>
      </c>
      <c r="C11" s="33">
        <v>2</v>
      </c>
      <c r="D11" s="33" t="s">
        <v>13</v>
      </c>
      <c r="E11" s="33"/>
      <c r="F11" s="33"/>
      <c r="G11" s="33"/>
      <c r="H11" s="33"/>
      <c r="I11" s="33"/>
      <c r="J11" s="33" t="s">
        <v>288</v>
      </c>
      <c r="K11" s="33"/>
      <c r="L11" s="33" t="s">
        <v>288</v>
      </c>
      <c r="M11" s="33" t="s">
        <v>288</v>
      </c>
      <c r="N11" s="33"/>
      <c r="O11" s="33"/>
      <c r="P11" s="33"/>
    </row>
    <row r="12" spans="1:16" ht="18" customHeight="1" x14ac:dyDescent="0.15">
      <c r="A12" s="67"/>
      <c r="B12" s="36" t="s">
        <v>39</v>
      </c>
      <c r="C12" s="33">
        <v>2</v>
      </c>
      <c r="D12" s="33" t="s">
        <v>32</v>
      </c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 t="s">
        <v>288</v>
      </c>
      <c r="P12" s="33"/>
    </row>
    <row r="13" spans="1:16" ht="18" customHeight="1" x14ac:dyDescent="0.15">
      <c r="A13" s="67"/>
      <c r="B13" s="36" t="s">
        <v>41</v>
      </c>
      <c r="C13" s="33">
        <v>2</v>
      </c>
      <c r="D13" s="33" t="s">
        <v>32</v>
      </c>
      <c r="E13" s="33"/>
      <c r="F13" s="33"/>
      <c r="G13" s="33"/>
      <c r="H13" s="33"/>
      <c r="I13" s="33"/>
      <c r="J13" s="33" t="s">
        <v>288</v>
      </c>
      <c r="K13" s="33"/>
      <c r="L13" s="33" t="s">
        <v>288</v>
      </c>
      <c r="M13" s="33"/>
      <c r="N13" s="33"/>
      <c r="O13" s="33"/>
      <c r="P13" s="33"/>
    </row>
    <row r="14" spans="1:16" ht="18" customHeight="1" x14ac:dyDescent="0.15">
      <c r="A14" s="67"/>
      <c r="B14" s="36" t="s">
        <v>43</v>
      </c>
      <c r="C14" s="33">
        <v>2</v>
      </c>
      <c r="D14" s="33" t="s">
        <v>32</v>
      </c>
      <c r="E14" s="33"/>
      <c r="F14" s="33"/>
      <c r="G14" s="33"/>
      <c r="H14" s="33"/>
      <c r="I14" s="33"/>
      <c r="J14" s="33"/>
      <c r="K14" s="33" t="s">
        <v>288</v>
      </c>
      <c r="L14" s="33" t="s">
        <v>288</v>
      </c>
      <c r="M14" s="33" t="s">
        <v>288</v>
      </c>
      <c r="N14" s="33"/>
      <c r="O14" s="33"/>
      <c r="P14" s="33"/>
    </row>
    <row r="15" spans="1:16" ht="18" customHeight="1" x14ac:dyDescent="0.15">
      <c r="A15" s="67"/>
      <c r="B15" s="36" t="s">
        <v>47</v>
      </c>
      <c r="C15" s="33">
        <v>2</v>
      </c>
      <c r="D15" s="33" t="s">
        <v>32</v>
      </c>
      <c r="E15" s="33"/>
      <c r="F15" s="33"/>
      <c r="G15" s="33"/>
      <c r="H15" s="33"/>
      <c r="I15" s="33"/>
      <c r="J15" s="33"/>
      <c r="K15" s="33"/>
      <c r="L15" s="33"/>
      <c r="M15" s="33"/>
      <c r="N15" s="33" t="s">
        <v>288</v>
      </c>
      <c r="O15" s="33"/>
      <c r="P15" s="33"/>
    </row>
    <row r="16" spans="1:16" ht="18" customHeight="1" x14ac:dyDescent="0.15">
      <c r="A16" s="67" t="s">
        <v>295</v>
      </c>
      <c r="B16" s="36" t="s">
        <v>53</v>
      </c>
      <c r="C16" s="11">
        <v>11</v>
      </c>
      <c r="D16" s="33" t="s">
        <v>13</v>
      </c>
      <c r="E16" s="33" t="s">
        <v>288</v>
      </c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</row>
    <row r="17" spans="1:16" ht="18" customHeight="1" x14ac:dyDescent="0.15">
      <c r="A17" s="67"/>
      <c r="B17" s="36" t="s">
        <v>56</v>
      </c>
      <c r="C17" s="33">
        <v>2</v>
      </c>
      <c r="D17" s="33" t="s">
        <v>13</v>
      </c>
      <c r="E17" s="33" t="s">
        <v>288</v>
      </c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</row>
    <row r="18" spans="1:16" ht="18" customHeight="1" x14ac:dyDescent="0.15">
      <c r="A18" s="67"/>
      <c r="B18" s="36" t="s">
        <v>58</v>
      </c>
      <c r="C18" s="33">
        <v>2</v>
      </c>
      <c r="D18" s="33" t="s">
        <v>13</v>
      </c>
      <c r="E18" s="33" t="s">
        <v>288</v>
      </c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</row>
    <row r="19" spans="1:16" ht="18" customHeight="1" x14ac:dyDescent="0.15">
      <c r="A19" s="67"/>
      <c r="B19" s="36" t="s">
        <v>60</v>
      </c>
      <c r="C19" s="33">
        <v>6.5</v>
      </c>
      <c r="D19" s="33" t="s">
        <v>13</v>
      </c>
      <c r="E19" s="33" t="s">
        <v>288</v>
      </c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</row>
    <row r="20" spans="1:16" ht="18" customHeight="1" x14ac:dyDescent="0.15">
      <c r="A20" s="67"/>
      <c r="B20" s="3" t="s">
        <v>63</v>
      </c>
      <c r="C20" s="11">
        <v>2</v>
      </c>
      <c r="D20" s="33" t="s">
        <v>13</v>
      </c>
      <c r="E20" s="33" t="s">
        <v>288</v>
      </c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</row>
    <row r="21" spans="1:16" ht="18" customHeight="1" x14ac:dyDescent="0.15">
      <c r="A21" s="67"/>
      <c r="B21" s="8" t="s">
        <v>65</v>
      </c>
      <c r="C21" s="19">
        <v>1.5</v>
      </c>
      <c r="D21" s="33" t="s">
        <v>13</v>
      </c>
      <c r="E21" s="33" t="s">
        <v>288</v>
      </c>
      <c r="F21" s="33"/>
      <c r="G21" s="33" t="s">
        <v>288</v>
      </c>
      <c r="H21" s="33"/>
      <c r="I21" s="33"/>
      <c r="J21" s="33"/>
      <c r="K21" s="33"/>
      <c r="L21" s="33"/>
      <c r="M21" s="33"/>
      <c r="N21" s="33"/>
      <c r="O21" s="33"/>
      <c r="P21" s="33"/>
    </row>
    <row r="22" spans="1:16" ht="18" customHeight="1" x14ac:dyDescent="0.15">
      <c r="A22" s="67"/>
      <c r="B22" s="3" t="s">
        <v>67</v>
      </c>
      <c r="C22" s="18">
        <v>5</v>
      </c>
      <c r="D22" s="33" t="s">
        <v>13</v>
      </c>
      <c r="E22" s="33" t="s">
        <v>288</v>
      </c>
      <c r="F22" s="33"/>
      <c r="G22" s="33" t="s">
        <v>288</v>
      </c>
      <c r="H22" s="33"/>
      <c r="I22" s="33" t="s">
        <v>288</v>
      </c>
      <c r="J22" s="33"/>
      <c r="K22" s="33"/>
      <c r="L22" s="33"/>
      <c r="M22" s="33"/>
      <c r="N22" s="33"/>
      <c r="O22" s="33"/>
      <c r="P22" s="33"/>
    </row>
    <row r="23" spans="1:16" ht="18" customHeight="1" x14ac:dyDescent="0.15">
      <c r="A23" s="67"/>
      <c r="B23" s="3" t="s">
        <v>69</v>
      </c>
      <c r="C23" s="18">
        <v>4</v>
      </c>
      <c r="D23" s="33" t="s">
        <v>13</v>
      </c>
      <c r="E23" s="33" t="s">
        <v>288</v>
      </c>
      <c r="F23" s="33"/>
      <c r="G23" s="33" t="s">
        <v>288</v>
      </c>
      <c r="H23" s="33"/>
      <c r="I23" s="33"/>
      <c r="J23" s="33"/>
      <c r="K23" s="33"/>
      <c r="L23" s="33"/>
      <c r="M23" s="33"/>
      <c r="N23" s="33"/>
      <c r="O23" s="33"/>
      <c r="P23" s="33"/>
    </row>
    <row r="24" spans="1:16" ht="18" customHeight="1" x14ac:dyDescent="0.15">
      <c r="A24" s="67"/>
      <c r="B24" s="3" t="s">
        <v>70</v>
      </c>
      <c r="C24" s="18">
        <v>3</v>
      </c>
      <c r="D24" s="33" t="s">
        <v>13</v>
      </c>
      <c r="E24" s="33" t="s">
        <v>288</v>
      </c>
      <c r="F24" s="33"/>
      <c r="G24" s="33" t="s">
        <v>288</v>
      </c>
      <c r="H24" s="33"/>
      <c r="I24" s="33"/>
      <c r="J24" s="33"/>
      <c r="K24" s="33"/>
      <c r="L24" s="33"/>
      <c r="M24" s="33"/>
      <c r="N24" s="33"/>
      <c r="O24" s="33"/>
      <c r="P24" s="33"/>
    </row>
    <row r="25" spans="1:16" ht="18" customHeight="1" x14ac:dyDescent="0.15">
      <c r="A25" s="67"/>
      <c r="B25" s="3" t="s">
        <v>72</v>
      </c>
      <c r="C25" s="5">
        <v>4</v>
      </c>
      <c r="D25" s="33" t="s">
        <v>13</v>
      </c>
      <c r="E25" s="33" t="s">
        <v>288</v>
      </c>
      <c r="F25" s="33"/>
      <c r="G25" s="33" t="s">
        <v>288</v>
      </c>
      <c r="H25" s="33"/>
      <c r="I25" s="33"/>
      <c r="J25" s="33"/>
      <c r="K25" s="33"/>
      <c r="L25" s="33"/>
      <c r="M25" s="33"/>
      <c r="N25" s="33"/>
      <c r="O25" s="33"/>
      <c r="P25" s="33"/>
    </row>
    <row r="26" spans="1:16" ht="18" customHeight="1" x14ac:dyDescent="0.15">
      <c r="A26" s="67"/>
      <c r="B26" s="3" t="s">
        <v>74</v>
      </c>
      <c r="C26" s="5">
        <v>4</v>
      </c>
      <c r="D26" s="33" t="s">
        <v>13</v>
      </c>
      <c r="E26" s="33" t="s">
        <v>288</v>
      </c>
      <c r="F26" s="33"/>
      <c r="G26" s="33" t="s">
        <v>288</v>
      </c>
      <c r="H26" s="33"/>
      <c r="I26" s="33"/>
      <c r="J26" s="33"/>
      <c r="K26" s="33"/>
      <c r="L26" s="33"/>
      <c r="M26" s="33"/>
      <c r="N26" s="33"/>
      <c r="O26" s="33"/>
      <c r="P26" s="33"/>
    </row>
    <row r="27" spans="1:16" ht="18" customHeight="1" x14ac:dyDescent="0.15">
      <c r="A27" s="67"/>
      <c r="B27" s="3" t="s">
        <v>76</v>
      </c>
      <c r="C27" s="18">
        <v>1.5</v>
      </c>
      <c r="D27" s="33" t="s">
        <v>13</v>
      </c>
      <c r="E27" s="33" t="s">
        <v>288</v>
      </c>
      <c r="F27" s="33"/>
      <c r="G27" s="33" t="s">
        <v>288</v>
      </c>
      <c r="H27" s="33"/>
      <c r="I27" s="33"/>
      <c r="J27" s="33"/>
      <c r="K27" s="33"/>
      <c r="L27" s="33"/>
      <c r="M27" s="33"/>
      <c r="N27" s="33"/>
      <c r="O27" s="33"/>
      <c r="P27" s="33"/>
    </row>
    <row r="28" spans="1:16" ht="18" customHeight="1" x14ac:dyDescent="0.15">
      <c r="A28" s="67"/>
      <c r="B28" s="17" t="s">
        <v>78</v>
      </c>
      <c r="C28" s="18">
        <v>2</v>
      </c>
      <c r="D28" s="33" t="s">
        <v>13</v>
      </c>
      <c r="E28" s="33" t="s">
        <v>288</v>
      </c>
      <c r="F28" s="33"/>
      <c r="G28" s="33" t="s">
        <v>288</v>
      </c>
      <c r="H28" s="33"/>
      <c r="I28" s="33"/>
      <c r="J28" s="33"/>
      <c r="K28" s="33"/>
      <c r="L28" s="33"/>
      <c r="M28" s="33"/>
      <c r="N28" s="33"/>
      <c r="O28" s="33"/>
      <c r="P28" s="33"/>
    </row>
    <row r="29" spans="1:16" ht="18" customHeight="1" x14ac:dyDescent="0.15">
      <c r="A29" s="67"/>
      <c r="B29" s="3" t="s">
        <v>80</v>
      </c>
      <c r="C29" s="18">
        <v>3.5</v>
      </c>
      <c r="D29" s="33" t="s">
        <v>13</v>
      </c>
      <c r="E29" s="33" t="s">
        <v>288</v>
      </c>
      <c r="F29" s="33"/>
      <c r="G29" s="33" t="s">
        <v>288</v>
      </c>
      <c r="H29" s="33"/>
      <c r="I29" s="33"/>
      <c r="J29" s="33"/>
      <c r="K29" s="33"/>
      <c r="L29" s="33"/>
      <c r="M29" s="33"/>
      <c r="N29" s="33"/>
      <c r="O29" s="33"/>
      <c r="P29" s="33"/>
    </row>
    <row r="30" spans="1:16" ht="18" customHeight="1" x14ac:dyDescent="0.15">
      <c r="A30" s="67"/>
      <c r="B30" s="3" t="s">
        <v>82</v>
      </c>
      <c r="C30" s="18">
        <v>4</v>
      </c>
      <c r="D30" s="33" t="s">
        <v>13</v>
      </c>
      <c r="E30" s="33" t="s">
        <v>288</v>
      </c>
      <c r="F30" s="33"/>
      <c r="G30" s="33" t="s">
        <v>288</v>
      </c>
      <c r="H30" s="33"/>
      <c r="I30" s="33"/>
      <c r="J30" s="33"/>
      <c r="K30" s="33"/>
      <c r="L30" s="33"/>
      <c r="M30" s="33"/>
      <c r="N30" s="33"/>
      <c r="O30" s="33"/>
      <c r="P30" s="33"/>
    </row>
    <row r="31" spans="1:16" ht="18" customHeight="1" x14ac:dyDescent="0.15">
      <c r="A31" s="67"/>
      <c r="B31" s="17" t="s">
        <v>84</v>
      </c>
      <c r="C31" s="5">
        <v>2.5</v>
      </c>
      <c r="D31" s="33" t="s">
        <v>13</v>
      </c>
      <c r="E31" s="33" t="s">
        <v>288</v>
      </c>
      <c r="F31" s="33"/>
      <c r="G31" s="33"/>
      <c r="H31" s="33" t="s">
        <v>288</v>
      </c>
      <c r="I31" s="33"/>
      <c r="J31" s="33"/>
      <c r="K31" s="33"/>
      <c r="L31" s="33"/>
      <c r="M31" s="33"/>
      <c r="N31" s="33"/>
      <c r="O31" s="33"/>
      <c r="P31" s="33"/>
    </row>
    <row r="32" spans="1:16" ht="18" customHeight="1" x14ac:dyDescent="0.15">
      <c r="A32" s="67"/>
      <c r="B32" s="17" t="s">
        <v>86</v>
      </c>
      <c r="C32" s="5">
        <v>3</v>
      </c>
      <c r="D32" s="33" t="s">
        <v>13</v>
      </c>
      <c r="E32" s="33" t="s">
        <v>288</v>
      </c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</row>
    <row r="33" spans="1:16" ht="18" customHeight="1" x14ac:dyDescent="0.15">
      <c r="A33" s="67"/>
      <c r="B33" s="3" t="s">
        <v>88</v>
      </c>
      <c r="C33" s="5">
        <v>2</v>
      </c>
      <c r="D33" s="33" t="s">
        <v>13</v>
      </c>
      <c r="E33" s="33" t="s">
        <v>288</v>
      </c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</row>
    <row r="34" spans="1:16" ht="18" customHeight="1" x14ac:dyDescent="0.15">
      <c r="A34" s="67"/>
      <c r="B34" s="8" t="s">
        <v>89</v>
      </c>
      <c r="C34" s="5">
        <v>2</v>
      </c>
      <c r="D34" s="33" t="s">
        <v>13</v>
      </c>
      <c r="E34" s="33" t="s">
        <v>288</v>
      </c>
      <c r="F34" s="33"/>
      <c r="G34" s="33"/>
      <c r="H34" s="33" t="s">
        <v>288</v>
      </c>
      <c r="I34" s="33"/>
      <c r="J34" s="33"/>
      <c r="K34" s="33"/>
      <c r="L34" s="33"/>
      <c r="M34" s="33"/>
      <c r="N34" s="33"/>
      <c r="O34" s="33"/>
      <c r="P34" s="33"/>
    </row>
    <row r="35" spans="1:16" ht="18" customHeight="1" x14ac:dyDescent="0.15">
      <c r="A35" s="67"/>
      <c r="B35" s="3" t="s">
        <v>91</v>
      </c>
      <c r="C35" s="5">
        <v>2</v>
      </c>
      <c r="D35" s="33" t="s">
        <v>13</v>
      </c>
      <c r="E35" s="33" t="s">
        <v>288</v>
      </c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</row>
    <row r="36" spans="1:16" ht="18" customHeight="1" x14ac:dyDescent="0.15">
      <c r="A36" s="67"/>
      <c r="B36" s="39" t="s">
        <v>93</v>
      </c>
      <c r="C36" s="11">
        <v>3.5</v>
      </c>
      <c r="D36" s="33" t="s">
        <v>13</v>
      </c>
      <c r="E36" s="33" t="s">
        <v>288</v>
      </c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</row>
    <row r="37" spans="1:16" ht="18" customHeight="1" x14ac:dyDescent="0.15">
      <c r="A37" s="67"/>
      <c r="B37" s="39" t="s">
        <v>95</v>
      </c>
      <c r="C37" s="11">
        <v>3</v>
      </c>
      <c r="D37" s="33" t="s">
        <v>13</v>
      </c>
      <c r="E37" s="33" t="s">
        <v>288</v>
      </c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</row>
    <row r="38" spans="1:16" ht="18" customHeight="1" x14ac:dyDescent="0.15">
      <c r="A38" s="67"/>
      <c r="B38" s="36" t="s">
        <v>98</v>
      </c>
      <c r="C38" s="11">
        <v>1</v>
      </c>
      <c r="D38" s="33" t="s">
        <v>13</v>
      </c>
      <c r="E38" s="33" t="s">
        <v>288</v>
      </c>
      <c r="F38" s="33"/>
      <c r="G38" s="33"/>
      <c r="H38" s="33"/>
      <c r="I38" s="33"/>
      <c r="J38" s="33"/>
      <c r="K38" s="33" t="s">
        <v>288</v>
      </c>
      <c r="L38" s="33"/>
      <c r="M38" s="33"/>
      <c r="N38" s="33"/>
      <c r="O38" s="33"/>
      <c r="P38" s="33"/>
    </row>
    <row r="39" spans="1:16" ht="18" customHeight="1" x14ac:dyDescent="0.15">
      <c r="A39" s="67"/>
      <c r="B39" s="36" t="s">
        <v>102</v>
      </c>
      <c r="C39" s="33">
        <v>2</v>
      </c>
      <c r="D39" s="33" t="s">
        <v>13</v>
      </c>
      <c r="E39" s="33" t="s">
        <v>288</v>
      </c>
      <c r="F39" s="33"/>
      <c r="G39" s="33" t="s">
        <v>288</v>
      </c>
      <c r="H39" s="33"/>
      <c r="I39" s="33" t="s">
        <v>288</v>
      </c>
      <c r="J39" s="33"/>
      <c r="K39" s="33"/>
      <c r="L39" s="33"/>
      <c r="M39" s="33"/>
      <c r="N39" s="33"/>
      <c r="O39" s="33"/>
      <c r="P39" s="33"/>
    </row>
    <row r="40" spans="1:16" ht="18" customHeight="1" x14ac:dyDescent="0.15">
      <c r="A40" s="67"/>
      <c r="B40" s="36" t="s">
        <v>104</v>
      </c>
      <c r="C40" s="33">
        <v>1</v>
      </c>
      <c r="D40" s="33" t="s">
        <v>13</v>
      </c>
      <c r="E40" s="33" t="s">
        <v>288</v>
      </c>
      <c r="F40" s="33" t="s">
        <v>288</v>
      </c>
      <c r="G40" s="33" t="s">
        <v>288</v>
      </c>
      <c r="H40" s="33"/>
      <c r="I40" s="33" t="s">
        <v>288</v>
      </c>
      <c r="J40" s="33"/>
      <c r="K40" s="33"/>
      <c r="L40" s="33"/>
      <c r="M40" s="33"/>
      <c r="N40" s="33"/>
      <c r="O40" s="33"/>
      <c r="P40" s="33"/>
    </row>
    <row r="41" spans="1:16" ht="28.5" customHeight="1" x14ac:dyDescent="0.15">
      <c r="A41" s="99" t="s">
        <v>308</v>
      </c>
      <c r="B41" s="99"/>
      <c r="C41" s="99"/>
      <c r="D41" s="99"/>
      <c r="E41" s="99"/>
      <c r="F41" s="99"/>
      <c r="G41" s="99"/>
      <c r="H41" s="99"/>
      <c r="I41" s="99"/>
      <c r="J41" s="99"/>
      <c r="K41" s="99"/>
      <c r="L41" s="99"/>
      <c r="M41" s="99"/>
      <c r="N41" s="99"/>
      <c r="O41" s="99"/>
      <c r="P41" s="99"/>
    </row>
    <row r="42" spans="1:16" ht="21" customHeight="1" x14ac:dyDescent="0.15">
      <c r="A42" s="96" t="s">
        <v>0</v>
      </c>
      <c r="B42" s="96" t="s">
        <v>4</v>
      </c>
      <c r="C42" s="96" t="s">
        <v>5</v>
      </c>
      <c r="D42" s="96" t="s">
        <v>306</v>
      </c>
      <c r="E42" s="67" t="s">
        <v>275</v>
      </c>
      <c r="F42" s="67"/>
      <c r="G42" s="67"/>
      <c r="H42" s="67"/>
      <c r="I42" s="67"/>
      <c r="J42" s="67"/>
      <c r="K42" s="67"/>
      <c r="L42" s="67"/>
      <c r="M42" s="67"/>
      <c r="N42" s="67"/>
      <c r="O42" s="67"/>
      <c r="P42" s="67"/>
    </row>
    <row r="43" spans="1:16" ht="29.25" customHeight="1" x14ac:dyDescent="0.15">
      <c r="A43" s="97"/>
      <c r="B43" s="97"/>
      <c r="C43" s="97"/>
      <c r="D43" s="97"/>
      <c r="E43" s="33" t="s">
        <v>276</v>
      </c>
      <c r="F43" s="33" t="s">
        <v>277</v>
      </c>
      <c r="G43" s="33" t="s">
        <v>278</v>
      </c>
      <c r="H43" s="33" t="s">
        <v>279</v>
      </c>
      <c r="I43" s="33" t="s">
        <v>280</v>
      </c>
      <c r="J43" s="33" t="s">
        <v>281</v>
      </c>
      <c r="K43" s="33" t="s">
        <v>282</v>
      </c>
      <c r="L43" s="33" t="s">
        <v>283</v>
      </c>
      <c r="M43" s="33" t="s">
        <v>284</v>
      </c>
      <c r="N43" s="33" t="s">
        <v>285</v>
      </c>
      <c r="O43" s="33" t="s">
        <v>286</v>
      </c>
      <c r="P43" s="33" t="s">
        <v>287</v>
      </c>
    </row>
    <row r="44" spans="1:16" ht="18" customHeight="1" x14ac:dyDescent="0.15">
      <c r="A44" s="96" t="s">
        <v>295</v>
      </c>
      <c r="B44" s="36" t="s">
        <v>106</v>
      </c>
      <c r="C44" s="33">
        <v>2</v>
      </c>
      <c r="D44" s="33" t="s">
        <v>13</v>
      </c>
      <c r="E44" s="33" t="s">
        <v>288</v>
      </c>
      <c r="F44" s="33" t="s">
        <v>288</v>
      </c>
      <c r="G44" s="33"/>
      <c r="H44" s="33"/>
      <c r="I44" s="33"/>
      <c r="J44" s="33"/>
      <c r="K44" s="33"/>
      <c r="L44" s="33"/>
      <c r="M44" s="33"/>
      <c r="N44" s="33"/>
      <c r="O44" s="33"/>
      <c r="P44" s="33"/>
    </row>
    <row r="45" spans="1:16" ht="18" customHeight="1" x14ac:dyDescent="0.15">
      <c r="A45" s="98"/>
      <c r="B45" s="36" t="s">
        <v>108</v>
      </c>
      <c r="C45" s="11">
        <v>2</v>
      </c>
      <c r="D45" s="33" t="s">
        <v>13</v>
      </c>
      <c r="E45" s="33" t="s">
        <v>288</v>
      </c>
      <c r="F45" s="33" t="s">
        <v>288</v>
      </c>
      <c r="G45" s="33" t="s">
        <v>288</v>
      </c>
      <c r="H45" s="33"/>
      <c r="I45" s="33"/>
      <c r="J45" s="33"/>
      <c r="K45" s="33"/>
      <c r="L45" s="33"/>
      <c r="M45" s="33"/>
      <c r="N45" s="33"/>
      <c r="O45" s="33"/>
      <c r="P45" s="33"/>
    </row>
    <row r="46" spans="1:16" ht="18" customHeight="1" x14ac:dyDescent="0.15">
      <c r="A46" s="97"/>
      <c r="B46" s="36" t="s">
        <v>110</v>
      </c>
      <c r="C46" s="33">
        <v>2</v>
      </c>
      <c r="D46" s="33" t="s">
        <v>13</v>
      </c>
      <c r="E46" s="33" t="s">
        <v>288</v>
      </c>
      <c r="F46" s="33"/>
      <c r="G46" s="33"/>
      <c r="H46" s="33"/>
      <c r="I46" s="33"/>
      <c r="J46" s="33"/>
      <c r="K46" s="33"/>
      <c r="L46" s="33"/>
      <c r="M46" s="33"/>
      <c r="N46" s="33" t="s">
        <v>288</v>
      </c>
      <c r="O46" s="33"/>
      <c r="P46" s="33"/>
    </row>
    <row r="47" spans="1:16" ht="18" customHeight="1" x14ac:dyDescent="0.15">
      <c r="A47" s="67" t="s">
        <v>111</v>
      </c>
      <c r="B47" s="8" t="s">
        <v>113</v>
      </c>
      <c r="C47" s="5">
        <v>4</v>
      </c>
      <c r="D47" s="33" t="s">
        <v>13</v>
      </c>
      <c r="E47" s="33" t="s">
        <v>288</v>
      </c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</row>
    <row r="48" spans="1:16" ht="18" customHeight="1" x14ac:dyDescent="0.15">
      <c r="A48" s="67"/>
      <c r="B48" s="8" t="s">
        <v>115</v>
      </c>
      <c r="C48" s="5">
        <v>3</v>
      </c>
      <c r="D48" s="33" t="s">
        <v>13</v>
      </c>
      <c r="E48" s="33" t="s">
        <v>288</v>
      </c>
      <c r="F48" s="33"/>
      <c r="G48" s="33"/>
      <c r="H48" s="33" t="s">
        <v>288</v>
      </c>
      <c r="I48" s="33"/>
      <c r="J48" s="33"/>
      <c r="K48" s="33"/>
      <c r="L48" s="33"/>
      <c r="M48" s="33"/>
      <c r="N48" s="33"/>
      <c r="O48" s="33"/>
      <c r="P48" s="33"/>
    </row>
    <row r="49" spans="1:16" ht="18" customHeight="1" x14ac:dyDescent="0.15">
      <c r="A49" s="67"/>
      <c r="B49" s="3" t="s">
        <v>117</v>
      </c>
      <c r="C49" s="5">
        <v>3</v>
      </c>
      <c r="D49" s="33" t="s">
        <v>13</v>
      </c>
      <c r="E49" s="33" t="s">
        <v>288</v>
      </c>
      <c r="F49" s="33"/>
      <c r="G49" s="33" t="s">
        <v>288</v>
      </c>
      <c r="H49" s="33"/>
      <c r="I49" s="33"/>
      <c r="J49" s="33"/>
      <c r="K49" s="33"/>
      <c r="L49" s="33"/>
      <c r="M49" s="33"/>
      <c r="N49" s="33"/>
      <c r="O49" s="33"/>
      <c r="P49" s="33"/>
    </row>
    <row r="50" spans="1:16" ht="18" customHeight="1" x14ac:dyDescent="0.15">
      <c r="A50" s="67"/>
      <c r="B50" s="3" t="s">
        <v>118</v>
      </c>
      <c r="C50" s="5">
        <v>3</v>
      </c>
      <c r="D50" s="33" t="s">
        <v>13</v>
      </c>
      <c r="E50" s="33" t="s">
        <v>288</v>
      </c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</row>
    <row r="51" spans="1:16" ht="18" customHeight="1" x14ac:dyDescent="0.15">
      <c r="A51" s="67"/>
      <c r="B51" s="17" t="s">
        <v>120</v>
      </c>
      <c r="C51" s="5">
        <v>0.5</v>
      </c>
      <c r="D51" s="33" t="s">
        <v>13</v>
      </c>
      <c r="E51" s="33" t="s">
        <v>288</v>
      </c>
      <c r="F51" s="33" t="s">
        <v>288</v>
      </c>
      <c r="G51" s="33" t="s">
        <v>288</v>
      </c>
      <c r="H51" s="33" t="s">
        <v>288</v>
      </c>
      <c r="I51" s="33" t="s">
        <v>288</v>
      </c>
      <c r="J51" s="33"/>
      <c r="K51" s="33"/>
      <c r="L51" s="33" t="s">
        <v>288</v>
      </c>
      <c r="M51" s="33"/>
      <c r="N51" s="33" t="s">
        <v>288</v>
      </c>
      <c r="O51" s="33"/>
      <c r="P51" s="33" t="s">
        <v>288</v>
      </c>
    </row>
    <row r="52" spans="1:16" ht="18" customHeight="1" x14ac:dyDescent="0.15">
      <c r="A52" s="67"/>
      <c r="B52" s="24" t="s">
        <v>121</v>
      </c>
      <c r="C52" s="19">
        <v>1</v>
      </c>
      <c r="D52" s="33" t="s">
        <v>13</v>
      </c>
      <c r="E52" s="33" t="s">
        <v>288</v>
      </c>
      <c r="F52" s="33" t="s">
        <v>288</v>
      </c>
      <c r="G52" s="33"/>
      <c r="H52" s="33"/>
      <c r="I52" s="33"/>
      <c r="J52" s="33"/>
      <c r="K52" s="33"/>
      <c r="L52" s="33"/>
      <c r="M52" s="33"/>
      <c r="N52" s="33"/>
      <c r="O52" s="33"/>
      <c r="P52" s="33"/>
    </row>
    <row r="53" spans="1:16" ht="18" customHeight="1" x14ac:dyDescent="0.15">
      <c r="A53" s="67"/>
      <c r="B53" s="41" t="s">
        <v>123</v>
      </c>
      <c r="C53" s="33">
        <v>2</v>
      </c>
      <c r="D53" s="33" t="s">
        <v>13</v>
      </c>
      <c r="E53" s="33" t="s">
        <v>288</v>
      </c>
      <c r="F53" s="33" t="s">
        <v>288</v>
      </c>
      <c r="G53" s="33" t="s">
        <v>288</v>
      </c>
      <c r="H53" s="33" t="s">
        <v>288</v>
      </c>
      <c r="I53" s="33"/>
      <c r="J53" s="33"/>
      <c r="K53" s="33"/>
      <c r="L53" s="33"/>
      <c r="M53" s="33"/>
      <c r="N53" s="33" t="s">
        <v>288</v>
      </c>
      <c r="O53" s="33"/>
      <c r="P53" s="33" t="s">
        <v>288</v>
      </c>
    </row>
    <row r="54" spans="1:16" ht="18" customHeight="1" x14ac:dyDescent="0.15">
      <c r="A54" s="67"/>
      <c r="B54" s="25" t="s">
        <v>126</v>
      </c>
      <c r="C54" s="26">
        <v>8.5</v>
      </c>
      <c r="D54" s="33" t="s">
        <v>13</v>
      </c>
      <c r="E54" s="33" t="s">
        <v>288</v>
      </c>
      <c r="F54" s="33" t="s">
        <v>288</v>
      </c>
      <c r="G54" s="33" t="s">
        <v>288</v>
      </c>
      <c r="H54" s="33" t="s">
        <v>288</v>
      </c>
      <c r="I54" s="33"/>
      <c r="J54" s="33"/>
      <c r="K54" s="33"/>
      <c r="L54" s="33"/>
      <c r="M54" s="33"/>
      <c r="N54" s="33" t="s">
        <v>288</v>
      </c>
      <c r="O54" s="33"/>
      <c r="P54" s="33" t="s">
        <v>288</v>
      </c>
    </row>
    <row r="55" spans="1:16" ht="18" customHeight="1" x14ac:dyDescent="0.15">
      <c r="A55" s="67"/>
      <c r="B55" s="3" t="s">
        <v>129</v>
      </c>
      <c r="C55" s="5">
        <v>2</v>
      </c>
      <c r="D55" s="33" t="s">
        <v>32</v>
      </c>
      <c r="E55" s="33" t="s">
        <v>288</v>
      </c>
      <c r="F55" s="33"/>
      <c r="G55" s="33"/>
      <c r="H55" s="33"/>
      <c r="I55" s="33"/>
      <c r="J55" s="33"/>
      <c r="K55" s="33"/>
      <c r="L55" s="33"/>
      <c r="M55" s="33"/>
      <c r="N55" s="33" t="s">
        <v>288</v>
      </c>
      <c r="O55" s="33"/>
      <c r="P55" s="33"/>
    </row>
    <row r="56" spans="1:16" ht="18" customHeight="1" x14ac:dyDescent="0.15">
      <c r="A56" s="67"/>
      <c r="B56" s="3" t="s">
        <v>134</v>
      </c>
      <c r="C56" s="5">
        <v>1.5</v>
      </c>
      <c r="D56" s="33" t="s">
        <v>32</v>
      </c>
      <c r="E56" s="33" t="s">
        <v>288</v>
      </c>
      <c r="F56" s="33"/>
      <c r="G56" s="33"/>
      <c r="H56" s="33"/>
      <c r="I56" s="33"/>
      <c r="J56" s="44"/>
      <c r="K56" s="44"/>
      <c r="L56" s="44"/>
      <c r="M56" s="44"/>
      <c r="N56" s="44" t="s">
        <v>288</v>
      </c>
      <c r="O56" s="44"/>
      <c r="P56" s="44"/>
    </row>
    <row r="57" spans="1:16" ht="18" customHeight="1" x14ac:dyDescent="0.15">
      <c r="A57" s="67"/>
      <c r="B57" s="17" t="s">
        <v>132</v>
      </c>
      <c r="C57" s="5">
        <v>2</v>
      </c>
      <c r="D57" s="33" t="s">
        <v>32</v>
      </c>
      <c r="E57" s="33" t="s">
        <v>288</v>
      </c>
      <c r="F57" s="33"/>
      <c r="G57" s="33" t="s">
        <v>288</v>
      </c>
      <c r="H57" s="33" t="s">
        <v>288</v>
      </c>
      <c r="I57" s="45" t="s">
        <v>288</v>
      </c>
      <c r="J57" s="33"/>
      <c r="K57" s="33"/>
      <c r="L57" s="33"/>
      <c r="M57" s="33"/>
      <c r="N57" s="33"/>
      <c r="O57" s="33"/>
      <c r="P57" s="33"/>
    </row>
    <row r="58" spans="1:16" ht="18" customHeight="1" x14ac:dyDescent="0.15">
      <c r="A58" s="67"/>
      <c r="B58" s="17" t="s">
        <v>141</v>
      </c>
      <c r="C58" s="18">
        <v>2</v>
      </c>
      <c r="D58" s="33" t="s">
        <v>13</v>
      </c>
      <c r="E58" s="33" t="s">
        <v>288</v>
      </c>
      <c r="F58" s="33"/>
      <c r="G58" s="33" t="s">
        <v>288</v>
      </c>
      <c r="H58" s="33"/>
      <c r="I58" s="45"/>
      <c r="J58" s="33"/>
      <c r="K58" s="33"/>
      <c r="L58" s="33"/>
      <c r="M58" s="33"/>
      <c r="N58" s="33"/>
      <c r="O58" s="33"/>
      <c r="P58" s="33"/>
    </row>
    <row r="59" spans="1:16" ht="18" customHeight="1" x14ac:dyDescent="0.15">
      <c r="A59" s="67"/>
      <c r="B59" s="17" t="s">
        <v>160</v>
      </c>
      <c r="C59" s="5">
        <v>2</v>
      </c>
      <c r="D59" s="33" t="s">
        <v>13</v>
      </c>
      <c r="E59" s="33" t="s">
        <v>288</v>
      </c>
      <c r="F59" s="33"/>
      <c r="G59" s="33" t="s">
        <v>288</v>
      </c>
      <c r="H59" s="33"/>
      <c r="I59" s="45" t="s">
        <v>288</v>
      </c>
      <c r="J59" s="33"/>
      <c r="K59" s="33"/>
      <c r="L59" s="33"/>
      <c r="M59" s="33"/>
      <c r="N59" s="33"/>
      <c r="O59" s="33"/>
      <c r="P59" s="33"/>
    </row>
    <row r="60" spans="1:16" ht="18" customHeight="1" x14ac:dyDescent="0.15">
      <c r="A60" s="67"/>
      <c r="B60" s="17" t="s">
        <v>150</v>
      </c>
      <c r="C60" s="5">
        <v>2</v>
      </c>
      <c r="D60" s="33" t="s">
        <v>13</v>
      </c>
      <c r="E60" s="33" t="s">
        <v>288</v>
      </c>
      <c r="F60" s="33"/>
      <c r="G60" s="33"/>
      <c r="H60" s="33"/>
      <c r="I60" s="45"/>
      <c r="J60" s="33"/>
      <c r="K60" s="33"/>
      <c r="L60" s="33"/>
      <c r="M60" s="33"/>
      <c r="N60" s="33"/>
      <c r="O60" s="33"/>
      <c r="P60" s="33"/>
    </row>
    <row r="61" spans="1:16" ht="18" customHeight="1" x14ac:dyDescent="0.15">
      <c r="A61" s="67"/>
      <c r="B61" s="8" t="s">
        <v>136</v>
      </c>
      <c r="C61" s="19">
        <v>2</v>
      </c>
      <c r="D61" s="33" t="s">
        <v>32</v>
      </c>
      <c r="E61" s="33" t="s">
        <v>288</v>
      </c>
      <c r="F61" s="33"/>
      <c r="G61" s="33" t="s">
        <v>288</v>
      </c>
      <c r="H61" s="33"/>
      <c r="I61" s="33"/>
      <c r="J61" s="33"/>
      <c r="K61" s="33"/>
      <c r="L61" s="33"/>
      <c r="M61" s="33"/>
      <c r="N61" s="33"/>
      <c r="O61" s="33"/>
      <c r="P61" s="33"/>
    </row>
    <row r="62" spans="1:16" ht="18" customHeight="1" x14ac:dyDescent="0.15">
      <c r="A62" s="67"/>
      <c r="B62" s="8" t="s">
        <v>139</v>
      </c>
      <c r="C62" s="19">
        <v>2</v>
      </c>
      <c r="D62" s="33" t="s">
        <v>32</v>
      </c>
      <c r="E62" s="33" t="s">
        <v>288</v>
      </c>
      <c r="F62" s="33"/>
      <c r="G62" s="33" t="s">
        <v>288</v>
      </c>
      <c r="H62" s="33"/>
      <c r="I62" s="33" t="s">
        <v>288</v>
      </c>
      <c r="J62" s="33"/>
      <c r="K62" s="33"/>
      <c r="L62" s="33"/>
      <c r="M62" s="33"/>
      <c r="N62" s="33"/>
      <c r="O62" s="33"/>
      <c r="P62" s="33"/>
    </row>
    <row r="63" spans="1:16" ht="18" customHeight="1" x14ac:dyDescent="0.15">
      <c r="A63" s="67"/>
      <c r="B63" s="8" t="s">
        <v>321</v>
      </c>
      <c r="C63" s="19">
        <v>2</v>
      </c>
      <c r="D63" s="33" t="s">
        <v>32</v>
      </c>
      <c r="E63" s="33" t="s">
        <v>288</v>
      </c>
      <c r="F63" s="33"/>
      <c r="G63" s="33" t="s">
        <v>288</v>
      </c>
      <c r="H63" s="33" t="s">
        <v>288</v>
      </c>
      <c r="I63" s="33" t="s">
        <v>288</v>
      </c>
      <c r="J63" s="33"/>
      <c r="K63" s="33"/>
      <c r="L63" s="33"/>
      <c r="M63" s="33"/>
      <c r="N63" s="33"/>
      <c r="O63" s="33"/>
      <c r="P63" s="33"/>
    </row>
    <row r="64" spans="1:16" ht="18" customHeight="1" x14ac:dyDescent="0.15">
      <c r="A64" s="67"/>
      <c r="B64" s="8" t="s">
        <v>143</v>
      </c>
      <c r="C64" s="19">
        <v>2</v>
      </c>
      <c r="D64" s="33" t="s">
        <v>32</v>
      </c>
      <c r="E64" s="33" t="s">
        <v>288</v>
      </c>
      <c r="F64" s="33"/>
      <c r="G64" s="33"/>
      <c r="H64" s="33" t="s">
        <v>288</v>
      </c>
      <c r="I64" s="33" t="s">
        <v>288</v>
      </c>
      <c r="J64" s="33"/>
      <c r="K64" s="33"/>
      <c r="L64" s="33"/>
      <c r="M64" s="33"/>
      <c r="N64" s="33"/>
      <c r="O64" s="33"/>
      <c r="P64" s="33"/>
    </row>
    <row r="65" spans="1:16" ht="18" customHeight="1" x14ac:dyDescent="0.15">
      <c r="A65" s="67"/>
      <c r="B65" s="8" t="s">
        <v>145</v>
      </c>
      <c r="C65" s="19">
        <v>2</v>
      </c>
      <c r="D65" s="33" t="s">
        <v>32</v>
      </c>
      <c r="E65" s="33" t="s">
        <v>288</v>
      </c>
      <c r="F65" s="33"/>
      <c r="G65" s="33"/>
      <c r="H65" s="33"/>
      <c r="I65" s="33"/>
      <c r="J65" s="33"/>
      <c r="K65" s="33"/>
      <c r="L65" s="33"/>
      <c r="M65" s="33"/>
      <c r="N65" s="33"/>
      <c r="O65" s="33"/>
      <c r="P65" s="33"/>
    </row>
    <row r="66" spans="1:16" ht="18" customHeight="1" x14ac:dyDescent="0.15">
      <c r="A66" s="67"/>
      <c r="B66" s="8" t="s">
        <v>148</v>
      </c>
      <c r="C66" s="19">
        <v>2</v>
      </c>
      <c r="D66" s="33" t="s">
        <v>32</v>
      </c>
      <c r="E66" s="33" t="s">
        <v>288</v>
      </c>
      <c r="F66" s="33"/>
      <c r="G66" s="33"/>
      <c r="H66" s="33"/>
      <c r="I66" s="33"/>
      <c r="J66" s="33"/>
      <c r="K66" s="33"/>
      <c r="L66" s="33"/>
      <c r="M66" s="33"/>
      <c r="N66" s="33"/>
      <c r="O66" s="33"/>
      <c r="P66" s="33"/>
    </row>
    <row r="67" spans="1:16" ht="18" customHeight="1" x14ac:dyDescent="0.15">
      <c r="A67" s="67"/>
      <c r="B67" s="8" t="s">
        <v>152</v>
      </c>
      <c r="C67" s="19">
        <v>2</v>
      </c>
      <c r="D67" s="33" t="s">
        <v>32</v>
      </c>
      <c r="E67" s="33" t="s">
        <v>288</v>
      </c>
      <c r="F67" s="33"/>
      <c r="G67" s="33"/>
      <c r="H67" s="33"/>
      <c r="I67" s="33"/>
      <c r="J67" s="33"/>
      <c r="K67" s="33" t="s">
        <v>288</v>
      </c>
      <c r="L67" s="33"/>
      <c r="M67" s="33"/>
      <c r="N67" s="33"/>
      <c r="O67" s="33"/>
      <c r="P67" s="33"/>
    </row>
    <row r="68" spans="1:16" ht="18" customHeight="1" x14ac:dyDescent="0.15">
      <c r="A68" s="67"/>
      <c r="B68" s="8" t="s">
        <v>154</v>
      </c>
      <c r="C68" s="19">
        <v>2</v>
      </c>
      <c r="D68" s="33" t="s">
        <v>32</v>
      </c>
      <c r="E68" s="33" t="s">
        <v>288</v>
      </c>
      <c r="F68" s="33"/>
      <c r="G68" s="33"/>
      <c r="H68" s="33"/>
      <c r="I68" s="33"/>
      <c r="J68" s="33"/>
      <c r="K68" s="33" t="s">
        <v>288</v>
      </c>
      <c r="L68" s="33"/>
      <c r="M68" s="33"/>
      <c r="N68" s="33"/>
      <c r="O68" s="33"/>
      <c r="P68" s="33"/>
    </row>
    <row r="69" spans="1:16" ht="18" customHeight="1" x14ac:dyDescent="0.15">
      <c r="A69" s="67"/>
      <c r="B69" s="8" t="s">
        <v>155</v>
      </c>
      <c r="C69" s="19">
        <v>2</v>
      </c>
      <c r="D69" s="33" t="s">
        <v>32</v>
      </c>
      <c r="E69" s="33" t="s">
        <v>288</v>
      </c>
      <c r="F69" s="33"/>
      <c r="G69" s="33"/>
      <c r="H69" s="33"/>
      <c r="I69" s="33"/>
      <c r="J69" s="33"/>
      <c r="K69" s="33"/>
      <c r="L69" s="33"/>
      <c r="M69" s="33"/>
      <c r="N69" s="33"/>
      <c r="O69" s="33"/>
      <c r="P69" s="33"/>
    </row>
    <row r="70" spans="1:16" ht="18" customHeight="1" x14ac:dyDescent="0.15">
      <c r="A70" s="67"/>
      <c r="B70" s="8" t="s">
        <v>158</v>
      </c>
      <c r="C70" s="19">
        <v>2</v>
      </c>
      <c r="D70" s="33" t="s">
        <v>32</v>
      </c>
      <c r="E70" s="33" t="s">
        <v>288</v>
      </c>
      <c r="F70" s="33"/>
      <c r="G70" s="33"/>
      <c r="H70" s="33"/>
      <c r="I70" s="33"/>
      <c r="J70" s="33"/>
      <c r="K70" s="33"/>
      <c r="L70" s="33"/>
      <c r="M70" s="33"/>
      <c r="N70" s="33"/>
      <c r="O70" s="33"/>
      <c r="P70" s="33"/>
    </row>
    <row r="71" spans="1:16" ht="18" customHeight="1" x14ac:dyDescent="0.15">
      <c r="A71" s="67"/>
      <c r="B71" s="8" t="s">
        <v>162</v>
      </c>
      <c r="C71" s="19">
        <v>2</v>
      </c>
      <c r="D71" s="33" t="s">
        <v>32</v>
      </c>
      <c r="E71" s="33" t="s">
        <v>288</v>
      </c>
      <c r="F71" s="33"/>
      <c r="G71" s="33"/>
      <c r="H71" s="33"/>
      <c r="I71" s="33"/>
      <c r="J71" s="33"/>
      <c r="K71" s="33"/>
      <c r="L71" s="33"/>
      <c r="M71" s="33"/>
      <c r="N71" s="33"/>
      <c r="O71" s="33"/>
      <c r="P71" s="33"/>
    </row>
    <row r="72" spans="1:16" ht="18" customHeight="1" x14ac:dyDescent="0.15">
      <c r="A72" s="67"/>
      <c r="B72" s="8" t="s">
        <v>164</v>
      </c>
      <c r="C72" s="19">
        <v>1.5</v>
      </c>
      <c r="D72" s="33" t="s">
        <v>32</v>
      </c>
      <c r="E72" s="33" t="s">
        <v>288</v>
      </c>
      <c r="F72" s="33"/>
      <c r="G72" s="33"/>
      <c r="H72" s="33"/>
      <c r="I72" s="33"/>
      <c r="J72" s="33"/>
      <c r="K72" s="33"/>
      <c r="L72" s="33"/>
      <c r="M72" s="33"/>
      <c r="N72" s="33"/>
      <c r="O72" s="33"/>
      <c r="P72" s="33"/>
    </row>
    <row r="73" spans="1:16" ht="18" customHeight="1" x14ac:dyDescent="0.15">
      <c r="A73" s="67"/>
      <c r="B73" s="24" t="s">
        <v>167</v>
      </c>
      <c r="C73" s="26">
        <v>2</v>
      </c>
      <c r="D73" s="33" t="s">
        <v>32</v>
      </c>
      <c r="E73" s="33" t="s">
        <v>288</v>
      </c>
      <c r="F73" s="33" t="s">
        <v>288</v>
      </c>
      <c r="G73" s="33" t="s">
        <v>288</v>
      </c>
      <c r="H73" s="33" t="s">
        <v>288</v>
      </c>
      <c r="I73" s="33" t="s">
        <v>288</v>
      </c>
      <c r="J73" s="33"/>
      <c r="K73" s="33"/>
      <c r="L73" s="33" t="s">
        <v>288</v>
      </c>
      <c r="M73" s="33"/>
      <c r="N73" s="33" t="s">
        <v>288</v>
      </c>
      <c r="O73" s="33" t="s">
        <v>288</v>
      </c>
      <c r="P73" s="33"/>
    </row>
    <row r="74" spans="1:16" ht="18" customHeight="1" x14ac:dyDescent="0.15">
      <c r="A74" s="67"/>
      <c r="B74" s="27" t="s">
        <v>172</v>
      </c>
      <c r="C74" s="26">
        <v>2</v>
      </c>
      <c r="D74" s="33" t="s">
        <v>32</v>
      </c>
      <c r="E74" s="33" t="s">
        <v>288</v>
      </c>
      <c r="F74" s="33" t="s">
        <v>288</v>
      </c>
      <c r="G74" s="33" t="s">
        <v>288</v>
      </c>
      <c r="H74" s="33" t="s">
        <v>288</v>
      </c>
      <c r="I74" s="33" t="s">
        <v>288</v>
      </c>
      <c r="J74" s="33"/>
      <c r="K74" s="33"/>
      <c r="L74" s="33"/>
      <c r="M74" s="33"/>
      <c r="N74" s="33"/>
      <c r="O74" s="33"/>
      <c r="P74" s="33"/>
    </row>
    <row r="75" spans="1:16" ht="18" customHeight="1" x14ac:dyDescent="0.15">
      <c r="A75" s="67"/>
      <c r="B75" s="27" t="s">
        <v>175</v>
      </c>
      <c r="C75" s="26">
        <v>2</v>
      </c>
      <c r="D75" s="33" t="s">
        <v>32</v>
      </c>
      <c r="E75" s="33" t="s">
        <v>288</v>
      </c>
      <c r="F75" s="33" t="s">
        <v>288</v>
      </c>
      <c r="G75" s="33" t="s">
        <v>288</v>
      </c>
      <c r="H75" s="33" t="s">
        <v>288</v>
      </c>
      <c r="I75" s="33" t="s">
        <v>288</v>
      </c>
      <c r="J75" s="33"/>
      <c r="K75" s="33"/>
      <c r="L75" s="33"/>
      <c r="M75" s="33"/>
      <c r="N75" s="33"/>
      <c r="O75" s="33"/>
      <c r="P75" s="33"/>
    </row>
    <row r="76" spans="1:16" ht="18" customHeight="1" x14ac:dyDescent="0.15">
      <c r="A76" s="67"/>
      <c r="B76" s="25" t="s">
        <v>178</v>
      </c>
      <c r="C76" s="33">
        <v>2</v>
      </c>
      <c r="D76" s="33" t="s">
        <v>32</v>
      </c>
      <c r="E76" s="33" t="s">
        <v>288</v>
      </c>
      <c r="F76" s="33" t="s">
        <v>288</v>
      </c>
      <c r="G76" s="33" t="s">
        <v>288</v>
      </c>
      <c r="H76" s="33"/>
      <c r="I76" s="33" t="s">
        <v>288</v>
      </c>
      <c r="J76" s="33"/>
      <c r="K76" s="33"/>
      <c r="L76" s="33"/>
      <c r="M76" s="33"/>
      <c r="N76" s="33"/>
      <c r="O76" s="33"/>
      <c r="P76" s="33"/>
    </row>
    <row r="77" spans="1:16" ht="18" customHeight="1" x14ac:dyDescent="0.15">
      <c r="A77" s="67"/>
      <c r="B77" s="16" t="s">
        <v>180</v>
      </c>
      <c r="C77" s="26">
        <v>2</v>
      </c>
      <c r="D77" s="33" t="s">
        <v>32</v>
      </c>
      <c r="E77" s="33" t="s">
        <v>288</v>
      </c>
      <c r="F77" s="33" t="s">
        <v>288</v>
      </c>
      <c r="G77" s="33" t="s">
        <v>288</v>
      </c>
      <c r="H77" s="33"/>
      <c r="I77" s="33" t="s">
        <v>288</v>
      </c>
      <c r="J77" s="33"/>
      <c r="K77" s="33"/>
      <c r="L77" s="33"/>
      <c r="M77" s="33"/>
      <c r="N77" s="33"/>
      <c r="O77" s="33"/>
      <c r="P77" s="33"/>
    </row>
    <row r="78" spans="1:16" ht="18" customHeight="1" x14ac:dyDescent="0.15">
      <c r="A78" s="67"/>
      <c r="B78" s="27" t="s">
        <v>182</v>
      </c>
      <c r="C78" s="26">
        <v>1</v>
      </c>
      <c r="D78" s="33" t="s">
        <v>32</v>
      </c>
      <c r="E78" s="33" t="s">
        <v>288</v>
      </c>
      <c r="F78" s="33" t="s">
        <v>288</v>
      </c>
      <c r="G78" s="33" t="s">
        <v>288</v>
      </c>
      <c r="H78" s="33"/>
      <c r="I78" s="33" t="s">
        <v>288</v>
      </c>
      <c r="J78" s="33"/>
      <c r="K78" s="33"/>
      <c r="L78" s="33"/>
      <c r="M78" s="33"/>
      <c r="N78" s="33"/>
      <c r="O78" s="33"/>
      <c r="P78" s="33"/>
    </row>
    <row r="79" spans="1:16" ht="18" customHeight="1" x14ac:dyDescent="0.15">
      <c r="A79" s="67"/>
      <c r="B79" s="27" t="s">
        <v>184</v>
      </c>
      <c r="C79" s="26">
        <v>1</v>
      </c>
      <c r="D79" s="33" t="s">
        <v>32</v>
      </c>
      <c r="E79" s="33" t="s">
        <v>288</v>
      </c>
      <c r="F79" s="33" t="s">
        <v>288</v>
      </c>
      <c r="G79" s="33"/>
      <c r="H79" s="33"/>
      <c r="I79" s="33"/>
      <c r="J79" s="33"/>
      <c r="K79" s="33" t="s">
        <v>288</v>
      </c>
      <c r="L79" s="33"/>
      <c r="M79" s="33"/>
      <c r="N79" s="33"/>
      <c r="O79" s="33"/>
      <c r="P79" s="33"/>
    </row>
    <row r="80" spans="1:16" ht="18" customHeight="1" x14ac:dyDescent="0.15">
      <c r="A80" s="67"/>
      <c r="B80" s="27" t="s">
        <v>186</v>
      </c>
      <c r="C80" s="26">
        <v>1</v>
      </c>
      <c r="D80" s="33" t="s">
        <v>32</v>
      </c>
      <c r="E80" s="33" t="s">
        <v>288</v>
      </c>
      <c r="F80" s="33"/>
      <c r="G80" s="33"/>
      <c r="H80" s="33"/>
      <c r="I80" s="33" t="s">
        <v>288</v>
      </c>
      <c r="J80" s="33"/>
      <c r="K80" s="33"/>
      <c r="L80" s="33"/>
      <c r="M80" s="33"/>
      <c r="N80" s="33"/>
      <c r="O80" s="33"/>
      <c r="P80" s="33"/>
    </row>
    <row r="81" spans="1:16" ht="18" customHeight="1" x14ac:dyDescent="0.15">
      <c r="A81" s="67"/>
      <c r="B81" s="27" t="s">
        <v>188</v>
      </c>
      <c r="C81" s="26">
        <v>1</v>
      </c>
      <c r="D81" s="33" t="s">
        <v>32</v>
      </c>
      <c r="E81" s="33" t="s">
        <v>288</v>
      </c>
      <c r="F81" s="33"/>
      <c r="G81" s="33"/>
      <c r="H81" s="33"/>
      <c r="I81" s="33" t="s">
        <v>288</v>
      </c>
      <c r="J81" s="33"/>
      <c r="K81" s="33"/>
      <c r="L81" s="33"/>
      <c r="M81" s="33"/>
      <c r="N81" s="33"/>
      <c r="O81" s="33"/>
      <c r="P81" s="33"/>
    </row>
  </sheetData>
  <mergeCells count="16">
    <mergeCell ref="E42:P42"/>
    <mergeCell ref="A44:A46"/>
    <mergeCell ref="A1:P1"/>
    <mergeCell ref="E2:P2"/>
    <mergeCell ref="A2:A3"/>
    <mergeCell ref="A4:A15"/>
    <mergeCell ref="A41:P41"/>
    <mergeCell ref="A16:A40"/>
    <mergeCell ref="A47:A81"/>
    <mergeCell ref="B2:B3"/>
    <mergeCell ref="C2:C3"/>
    <mergeCell ref="D2:D3"/>
    <mergeCell ref="A42:A43"/>
    <mergeCell ref="B42:B43"/>
    <mergeCell ref="C42:C43"/>
    <mergeCell ref="D42:D43"/>
  </mergeCells>
  <phoneticPr fontId="3" type="noConversion"/>
  <pageMargins left="0.59055118110236215" right="0.31496062992125984" top="0.70866141732283461" bottom="0.3543307086614173" header="0.31496062992125984" footer="0.19685039370078741"/>
  <pageSetup paperSize="9" orientation="portrait" r:id="rId1"/>
  <rowBreaks count="1" manualBreakCount="1">
    <brk id="4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1</vt:i4>
      </vt:variant>
    </vt:vector>
  </HeadingPairs>
  <TitlesOfParts>
    <vt:vector size="5" baseType="lpstr">
      <vt:lpstr>附件3.1</vt:lpstr>
      <vt:lpstr>附件3.2</vt:lpstr>
      <vt:lpstr>附件3.3</vt:lpstr>
      <vt:lpstr>附件3.4</vt:lpstr>
      <vt:lpstr>附件3.1!OLE_LINK1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Guoqing Gong</dc:creator>
  <cp:lastModifiedBy>jwc</cp:lastModifiedBy>
  <cp:lastPrinted>2018-08-20T19:42:51Z</cp:lastPrinted>
  <dcterms:created xsi:type="dcterms:W3CDTF">2006-09-13T11:21:00Z</dcterms:created>
  <dcterms:modified xsi:type="dcterms:W3CDTF">2018-10-04T01:58:08Z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2052-10.1.0.5777</vt:lpwstr>
  </property>
</Properties>
</file>